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Ws5200dr2003\業務部専用\2森林再生事業\19.飯舘村\年度別計画\令和6年度\宮内地区\06_検討資料\03_計画業務\"/>
    </mc:Choice>
  </mc:AlternateContent>
  <xr:revisionPtr revIDLastSave="0" documentId="13_ncr:1_{C37B98FB-AF39-489E-8664-00B24446E105}" xr6:coauthVersionLast="47" xr6:coauthVersionMax="47" xr10:uidLastSave="{00000000-0000-0000-0000-000000000000}"/>
  <bookViews>
    <workbookView xWindow="1440" yWindow="180" windowWidth="26295" windowHeight="17100" activeTab="1" xr2:uid="{00000000-000D-0000-FFFF-FFFF00000000}"/>
  </bookViews>
  <sheets>
    <sheet name="間伐" sheetId="10" r:id="rId1"/>
    <sheet name="更新伐" sheetId="13" r:id="rId2"/>
  </sheets>
  <definedNames>
    <definedName name="_xlnm.Print_Area" localSheetId="0">間伐!$A$1:$G$47</definedName>
    <definedName name="_xlnm.Print_Area" localSheetId="1">更新伐!$A$1:$G$68</definedName>
    <definedName name="_xlnm.Print_Titles" localSheetId="0">間伐!$3:$4</definedName>
    <definedName name="_xlnm.Print_Titles" localSheetId="1">更新伐!$3:$4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0" l="1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45" i="10" l="1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16" i="13"/>
  <c r="E15" i="13"/>
  <c r="E14" i="13"/>
  <c r="E13" i="13"/>
  <c r="E12" i="13"/>
  <c r="E11" i="13"/>
  <c r="E21" i="10"/>
  <c r="E20" i="10"/>
  <c r="E19" i="10"/>
  <c r="E18" i="10"/>
  <c r="E17" i="10"/>
  <c r="E16" i="10"/>
  <c r="E10" i="13" l="1"/>
  <c r="E6" i="13" l="1"/>
  <c r="E7" i="13"/>
  <c r="E8" i="13"/>
  <c r="E9" i="13"/>
  <c r="C67" i="13" l="1"/>
  <c r="E5" i="13"/>
  <c r="E5" i="10"/>
  <c r="E6" i="10"/>
  <c r="E7" i="10"/>
  <c r="E8" i="10"/>
  <c r="E9" i="10"/>
  <c r="E10" i="10"/>
  <c r="E11" i="10"/>
  <c r="E12" i="10"/>
  <c r="E13" i="10"/>
  <c r="E14" i="10"/>
  <c r="E15" i="10"/>
  <c r="E67" i="13" l="1"/>
  <c r="E46" i="10"/>
  <c r="G5" i="13" l="1"/>
  <c r="F5" i="13"/>
  <c r="C46" i="10"/>
  <c r="F5" i="10" l="1"/>
</calcChain>
</file>

<file path=xl/sharedStrings.xml><?xml version="1.0" encoding="utf-8"?>
<sst xmlns="http://schemas.openxmlformats.org/spreadsheetml/2006/main" count="230" uniqueCount="118">
  <si>
    <t>合計</t>
    <rPh sb="0" eb="2">
      <t>ゴウケイ</t>
    </rPh>
    <phoneticPr fontId="1"/>
  </si>
  <si>
    <t>間伐</t>
    <rPh sb="0" eb="2">
      <t>カンバツ</t>
    </rPh>
    <phoneticPr fontId="1"/>
  </si>
  <si>
    <t>地区</t>
    <rPh sb="0" eb="2">
      <t>チク</t>
    </rPh>
    <phoneticPr fontId="1"/>
  </si>
  <si>
    <t>工種</t>
    <rPh sb="0" eb="2">
      <t>コウシュ</t>
    </rPh>
    <phoneticPr fontId="1"/>
  </si>
  <si>
    <t>間伐　集運材の延長</t>
    <rPh sb="0" eb="2">
      <t>カンバツ</t>
    </rPh>
    <rPh sb="3" eb="4">
      <t>シュウ</t>
    </rPh>
    <rPh sb="4" eb="5">
      <t>ウン</t>
    </rPh>
    <rPh sb="5" eb="6">
      <t>ザイ</t>
    </rPh>
    <rPh sb="7" eb="9">
      <t>エンチョウ</t>
    </rPh>
    <phoneticPr fontId="1"/>
  </si>
  <si>
    <t>A
設計材積
(m3)</t>
    <rPh sb="2" eb="4">
      <t>セッケイ</t>
    </rPh>
    <rPh sb="4" eb="6">
      <t>ザイセキ</t>
    </rPh>
    <phoneticPr fontId="1"/>
  </si>
  <si>
    <t>B
運材延長
(m)</t>
    <rPh sb="2" eb="3">
      <t>ウン</t>
    </rPh>
    <rPh sb="3" eb="4">
      <t>ザイ</t>
    </rPh>
    <rPh sb="4" eb="6">
      <t>エンチョウ</t>
    </rPh>
    <phoneticPr fontId="1"/>
  </si>
  <si>
    <t>C=A*B
運搬合計
(m3・m)</t>
    <rPh sb="6" eb="8">
      <t>ウンパン</t>
    </rPh>
    <rPh sb="8" eb="10">
      <t>ゴウケイ</t>
    </rPh>
    <phoneticPr fontId="1"/>
  </si>
  <si>
    <t>計算式</t>
    <rPh sb="0" eb="3">
      <t>ケイサンシキ</t>
    </rPh>
    <phoneticPr fontId="1"/>
  </si>
  <si>
    <t>(m)</t>
    <phoneticPr fontId="1"/>
  </si>
  <si>
    <t>D
平均運材延長</t>
    <rPh sb="2" eb="4">
      <t>ヘイキン</t>
    </rPh>
    <rPh sb="4" eb="5">
      <t>ウン</t>
    </rPh>
    <rPh sb="5" eb="6">
      <t>ザイ</t>
    </rPh>
    <rPh sb="6" eb="8">
      <t>エンチョウ</t>
    </rPh>
    <phoneticPr fontId="1"/>
  </si>
  <si>
    <t>更新伐　集運材の延長</t>
    <rPh sb="0" eb="2">
      <t>コウシン</t>
    </rPh>
    <rPh sb="2" eb="3">
      <t>バツ</t>
    </rPh>
    <rPh sb="4" eb="5">
      <t>シュウ</t>
    </rPh>
    <rPh sb="5" eb="6">
      <t>ウン</t>
    </rPh>
    <rPh sb="6" eb="7">
      <t>ザイ</t>
    </rPh>
    <rPh sb="8" eb="10">
      <t>エンチョウ</t>
    </rPh>
    <phoneticPr fontId="1"/>
  </si>
  <si>
    <t>更新伐</t>
    <rPh sb="0" eb="2">
      <t>コウシン</t>
    </rPh>
    <rPh sb="2" eb="3">
      <t>バツ</t>
    </rPh>
    <phoneticPr fontId="1"/>
  </si>
  <si>
    <t>設計材積は80m3/haの調整後の材積</t>
    <rPh sb="0" eb="2">
      <t>セッケイ</t>
    </rPh>
    <rPh sb="2" eb="4">
      <t>ザイセキ</t>
    </rPh>
    <rPh sb="13" eb="15">
      <t>チョウセイ</t>
    </rPh>
    <rPh sb="15" eb="16">
      <t>ゴ</t>
    </rPh>
    <rPh sb="17" eb="19">
      <t>ザイセキ</t>
    </rPh>
    <phoneticPr fontId="1"/>
  </si>
  <si>
    <t>宮内地区</t>
    <rPh sb="0" eb="2">
      <t>ミヤウチ</t>
    </rPh>
    <rPh sb="2" eb="4">
      <t>チク</t>
    </rPh>
    <phoneticPr fontId="1"/>
  </si>
  <si>
    <t>S-2</t>
  </si>
  <si>
    <t>S-3</t>
  </si>
  <si>
    <t>S-4</t>
  </si>
  <si>
    <t>S-6</t>
  </si>
  <si>
    <t>S-7</t>
  </si>
  <si>
    <t>S-11</t>
  </si>
  <si>
    <t>S-23</t>
  </si>
  <si>
    <t>S-24</t>
  </si>
  <si>
    <t>S-26</t>
  </si>
  <si>
    <t>S-27</t>
  </si>
  <si>
    <t>S-29</t>
  </si>
  <si>
    <t>S-31</t>
  </si>
  <si>
    <t>S-33</t>
  </si>
  <si>
    <t>S-34</t>
  </si>
  <si>
    <t>S-35</t>
  </si>
  <si>
    <t>S-37</t>
  </si>
  <si>
    <t>S-38</t>
  </si>
  <si>
    <t>S-1</t>
  </si>
  <si>
    <t>S-5</t>
  </si>
  <si>
    <t>S-8</t>
  </si>
  <si>
    <t>S-9</t>
  </si>
  <si>
    <t>S-10</t>
  </si>
  <si>
    <t>S-17</t>
  </si>
  <si>
    <t>S-19</t>
  </si>
  <si>
    <t>S-25</t>
  </si>
  <si>
    <t>S-28</t>
  </si>
  <si>
    <t>S-30</t>
  </si>
  <si>
    <t>S-32</t>
  </si>
  <si>
    <t>S-12</t>
  </si>
  <si>
    <t>S-13</t>
  </si>
  <si>
    <t>S-15</t>
  </si>
  <si>
    <t>S-21</t>
  </si>
  <si>
    <t>S-40</t>
  </si>
  <si>
    <t>S-41</t>
  </si>
  <si>
    <t>S-42</t>
  </si>
  <si>
    <t>S-45</t>
  </si>
  <si>
    <t>S-47</t>
  </si>
  <si>
    <t>S-55</t>
  </si>
  <si>
    <t>S-58</t>
  </si>
  <si>
    <t>S-60</t>
  </si>
  <si>
    <t>S-63</t>
  </si>
  <si>
    <t>S-64</t>
  </si>
  <si>
    <t>S-67</t>
  </si>
  <si>
    <t>S-68</t>
  </si>
  <si>
    <t>S-69</t>
  </si>
  <si>
    <t>S-70</t>
  </si>
  <si>
    <t>S-71</t>
  </si>
  <si>
    <t>S-73</t>
  </si>
  <si>
    <t>S-76</t>
  </si>
  <si>
    <t>S-78</t>
  </si>
  <si>
    <t>S-81</t>
  </si>
  <si>
    <t>S-87</t>
  </si>
  <si>
    <t>S-88</t>
  </si>
  <si>
    <t>S-91</t>
  </si>
  <si>
    <t>S-97</t>
  </si>
  <si>
    <t>S-98</t>
  </si>
  <si>
    <t>S-108</t>
  </si>
  <si>
    <t>S-111</t>
  </si>
  <si>
    <t>S-18</t>
  </si>
  <si>
    <t>S-20</t>
  </si>
  <si>
    <t>S-39</t>
  </si>
  <si>
    <t>S-44</t>
  </si>
  <si>
    <t>S-49</t>
  </si>
  <si>
    <t>S-54</t>
  </si>
  <si>
    <t>S-59</t>
  </si>
  <si>
    <t>S-62</t>
  </si>
  <si>
    <t>S-75</t>
  </si>
  <si>
    <t>S-79</t>
  </si>
  <si>
    <t>S-80</t>
  </si>
  <si>
    <t>S-95</t>
  </si>
  <si>
    <t>S-99</t>
  </si>
  <si>
    <t>S-100</t>
  </si>
  <si>
    <t>S-103</t>
  </si>
  <si>
    <t>S-107</t>
  </si>
  <si>
    <t>S-109</t>
  </si>
  <si>
    <t>S-14</t>
  </si>
  <si>
    <t>S-16</t>
  </si>
  <si>
    <t>S-22</t>
  </si>
  <si>
    <t>S-43</t>
  </si>
  <si>
    <t>S-46</t>
  </si>
  <si>
    <t>S-48</t>
  </si>
  <si>
    <t>S-50</t>
  </si>
  <si>
    <t>S-52</t>
  </si>
  <si>
    <t>S-53</t>
  </si>
  <si>
    <t>S-57</t>
  </si>
  <si>
    <t>S-65</t>
  </si>
  <si>
    <t>S-66</t>
  </si>
  <si>
    <t>S-72</t>
  </si>
  <si>
    <t>S-74</t>
  </si>
  <si>
    <t>S-77</t>
  </si>
  <si>
    <t>S-82</t>
  </si>
  <si>
    <t>S-83</t>
  </si>
  <si>
    <t>S-85</t>
  </si>
  <si>
    <t>S-89</t>
  </si>
  <si>
    <t>S-90</t>
  </si>
  <si>
    <t>S-96</t>
  </si>
  <si>
    <t>S-101</t>
  </si>
  <si>
    <t>S-102</t>
  </si>
  <si>
    <t>S-104</t>
  </si>
  <si>
    <t>S-106</t>
  </si>
  <si>
    <t>S-110</t>
  </si>
  <si>
    <t>S-112</t>
  </si>
  <si>
    <t>S-113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</si>
</sst>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_);[Red]\(0.0\)"/>
    <numFmt numFmtId="178" formatCode="0.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1" fontId="2" fillId="0" borderId="1" xfId="0" applyNumberFormat="1" applyFont="1" applyBorder="1" applyAlignment="1">
      <alignment horizontal="right" vertical="center" shrinkToFit="1"/>
    </xf>
    <xf numFmtId="0" fontId="2" fillId="3" borderId="2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right" vertical="center" shrinkToFit="1"/>
    </xf>
    <xf numFmtId="38" fontId="3" fillId="2" borderId="1" xfId="1" applyFont="1" applyFill="1" applyBorder="1" applyAlignment="1">
      <alignment horizontal="right" vertical="center" shrinkToFit="1"/>
    </xf>
    <xf numFmtId="1" fontId="0" fillId="0" borderId="0" xfId="0" applyNumberFormat="1">
      <alignment vertical="center"/>
    </xf>
    <xf numFmtId="0" fontId="4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 shrinkToFit="1"/>
    </xf>
    <xf numFmtId="177" fontId="2" fillId="2" borderId="1" xfId="1" applyNumberFormat="1" applyFont="1" applyFill="1" applyBorder="1" applyAlignment="1">
      <alignment horizontal="right" vertical="center" shrinkToFit="1"/>
    </xf>
    <xf numFmtId="178" fontId="2" fillId="0" borderId="1" xfId="0" applyNumberFormat="1" applyFont="1" applyBorder="1" applyAlignment="1">
      <alignment horizontal="right" vertical="center" shrinkToFit="1"/>
    </xf>
    <xf numFmtId="178" fontId="4" fillId="0" borderId="1" xfId="0" applyNumberFormat="1" applyFont="1" applyBorder="1" applyAlignment="1">
      <alignment horizontal="right" vertical="center" shrinkToFit="1"/>
    </xf>
    <xf numFmtId="178" fontId="2" fillId="2" borderId="1" xfId="0" applyNumberFormat="1" applyFont="1" applyFill="1" applyBorder="1" applyAlignment="1">
      <alignment horizontal="right" vertical="center" shrinkToFit="1"/>
    </xf>
    <xf numFmtId="2" fontId="2" fillId="0" borderId="4" xfId="0" applyNumberFormat="1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zoomScaleNormal="100" workbookViewId="0">
      <selection activeCell="E2" sqref="E2"/>
    </sheetView>
  </sheetViews>
  <sheetFormatPr defaultRowHeight="13.5" x14ac:dyDescent="0.15"/>
  <cols>
    <col min="1" max="1" width="10.875" customWidth="1"/>
    <col min="2" max="2" width="5.5" bestFit="1" customWidth="1"/>
    <col min="3" max="4" width="11.5" customWidth="1"/>
    <col min="5" max="5" width="12" customWidth="1"/>
    <col min="6" max="6" width="19.125" customWidth="1"/>
    <col min="7" max="7" width="13.875" bestFit="1" customWidth="1"/>
  </cols>
  <sheetData>
    <row r="1" spans="1:9" x14ac:dyDescent="0.15">
      <c r="A1" t="s">
        <v>14</v>
      </c>
    </row>
    <row r="2" spans="1:9" ht="31.5" customHeight="1" x14ac:dyDescent="0.15">
      <c r="A2" t="s">
        <v>4</v>
      </c>
    </row>
    <row r="3" spans="1:9" ht="35.25" customHeight="1" x14ac:dyDescent="0.15">
      <c r="A3" s="18" t="s">
        <v>2</v>
      </c>
      <c r="B3" s="18" t="s">
        <v>3</v>
      </c>
      <c r="C3" s="20" t="s">
        <v>5</v>
      </c>
      <c r="D3" s="20" t="s">
        <v>6</v>
      </c>
      <c r="E3" s="20" t="s">
        <v>7</v>
      </c>
      <c r="F3" s="17" t="s">
        <v>10</v>
      </c>
      <c r="G3" s="17"/>
    </row>
    <row r="4" spans="1:9" ht="22.5" customHeight="1" x14ac:dyDescent="0.15">
      <c r="A4" s="19"/>
      <c r="B4" s="19"/>
      <c r="C4" s="19"/>
      <c r="D4" s="19"/>
      <c r="E4" s="19"/>
      <c r="F4" s="5" t="s">
        <v>8</v>
      </c>
      <c r="G4" s="5" t="s">
        <v>9</v>
      </c>
    </row>
    <row r="5" spans="1:9" ht="20.100000000000001" customHeight="1" x14ac:dyDescent="0.15">
      <c r="A5" s="9" t="s">
        <v>16</v>
      </c>
      <c r="B5" s="1" t="s">
        <v>1</v>
      </c>
      <c r="C5" s="4">
        <v>2</v>
      </c>
      <c r="D5" s="12">
        <v>25</v>
      </c>
      <c r="E5" s="4">
        <f t="shared" ref="E5:E15" si="0">C5*D5</f>
        <v>50</v>
      </c>
      <c r="F5" s="15" t="str">
        <f>FIXED(E46,1)&amp;"/"&amp;C46&amp;"="</f>
        <v>315,386.2/1065=</v>
      </c>
      <c r="G5" s="16">
        <f>ROUND(E46/C46,1)</f>
        <v>296.10000000000002</v>
      </c>
      <c r="I5" s="8"/>
    </row>
    <row r="6" spans="1:9" ht="20.100000000000001" customHeight="1" x14ac:dyDescent="0.15">
      <c r="A6" s="9" t="s">
        <v>33</v>
      </c>
      <c r="B6" s="1" t="s">
        <v>1</v>
      </c>
      <c r="C6" s="4">
        <v>19</v>
      </c>
      <c r="D6" s="12">
        <v>52.6</v>
      </c>
      <c r="E6" s="4">
        <f t="shared" si="0"/>
        <v>999.4</v>
      </c>
      <c r="F6" s="15"/>
      <c r="G6" s="16"/>
      <c r="I6" s="8"/>
    </row>
    <row r="7" spans="1:9" ht="20.100000000000001" customHeight="1" x14ac:dyDescent="0.15">
      <c r="A7" s="9" t="s">
        <v>18</v>
      </c>
      <c r="B7" s="1" t="s">
        <v>1</v>
      </c>
      <c r="C7" s="4">
        <v>1</v>
      </c>
      <c r="D7" s="12">
        <v>57.7</v>
      </c>
      <c r="E7" s="4">
        <f t="shared" si="0"/>
        <v>57.7</v>
      </c>
      <c r="F7" s="15"/>
      <c r="G7" s="16"/>
      <c r="I7" s="8"/>
    </row>
    <row r="8" spans="1:9" ht="20.100000000000001" customHeight="1" x14ac:dyDescent="0.15">
      <c r="A8" s="9" t="s">
        <v>43</v>
      </c>
      <c r="B8" s="1" t="s">
        <v>1</v>
      </c>
      <c r="C8" s="4">
        <v>3</v>
      </c>
      <c r="D8" s="12">
        <v>234</v>
      </c>
      <c r="E8" s="4">
        <f t="shared" si="0"/>
        <v>702</v>
      </c>
      <c r="F8" s="15"/>
      <c r="G8" s="16"/>
      <c r="I8" s="8"/>
    </row>
    <row r="9" spans="1:9" ht="20.100000000000001" customHeight="1" x14ac:dyDescent="0.15">
      <c r="A9" s="9" t="s">
        <v>44</v>
      </c>
      <c r="B9" s="1" t="s">
        <v>1</v>
      </c>
      <c r="C9" s="4">
        <v>5</v>
      </c>
      <c r="D9" s="12">
        <v>256</v>
      </c>
      <c r="E9" s="4">
        <f t="shared" si="0"/>
        <v>1280</v>
      </c>
      <c r="F9" s="15"/>
      <c r="G9" s="16"/>
      <c r="I9" s="8"/>
    </row>
    <row r="10" spans="1:9" ht="20.100000000000001" customHeight="1" x14ac:dyDescent="0.15">
      <c r="A10" s="9" t="s">
        <v>45</v>
      </c>
      <c r="B10" s="1" t="s">
        <v>1</v>
      </c>
      <c r="C10" s="4">
        <v>3</v>
      </c>
      <c r="D10" s="12">
        <v>771.9</v>
      </c>
      <c r="E10" s="4">
        <f t="shared" si="0"/>
        <v>2315.6999999999998</v>
      </c>
      <c r="F10" s="15"/>
      <c r="G10" s="16"/>
      <c r="I10" s="8"/>
    </row>
    <row r="11" spans="1:9" ht="20.100000000000001" customHeight="1" x14ac:dyDescent="0.15">
      <c r="A11" s="9" t="s">
        <v>46</v>
      </c>
      <c r="B11" s="1" t="s">
        <v>1</v>
      </c>
      <c r="C11" s="4">
        <v>81</v>
      </c>
      <c r="D11" s="12">
        <v>634.9</v>
      </c>
      <c r="E11" s="4">
        <f t="shared" si="0"/>
        <v>51426.9</v>
      </c>
      <c r="F11" s="15"/>
      <c r="G11" s="16"/>
      <c r="I11" s="8"/>
    </row>
    <row r="12" spans="1:9" ht="20.100000000000001" customHeight="1" x14ac:dyDescent="0.15">
      <c r="A12" s="9" t="s">
        <v>21</v>
      </c>
      <c r="B12" s="1" t="s">
        <v>1</v>
      </c>
      <c r="C12" s="4">
        <v>160</v>
      </c>
      <c r="D12" s="12">
        <v>586.5</v>
      </c>
      <c r="E12" s="4">
        <f t="shared" si="0"/>
        <v>93840</v>
      </c>
      <c r="F12" s="15"/>
      <c r="G12" s="16"/>
      <c r="I12" s="8"/>
    </row>
    <row r="13" spans="1:9" ht="20.100000000000001" customHeight="1" x14ac:dyDescent="0.15">
      <c r="A13" s="9" t="s">
        <v>40</v>
      </c>
      <c r="B13" s="1" t="s">
        <v>1</v>
      </c>
      <c r="C13" s="4">
        <v>6</v>
      </c>
      <c r="D13" s="12">
        <v>608</v>
      </c>
      <c r="E13" s="4">
        <f t="shared" si="0"/>
        <v>3648</v>
      </c>
      <c r="F13" s="15"/>
      <c r="G13" s="16"/>
      <c r="I13" s="8"/>
    </row>
    <row r="14" spans="1:9" ht="20.100000000000001" customHeight="1" x14ac:dyDescent="0.15">
      <c r="A14" s="9" t="s">
        <v>25</v>
      </c>
      <c r="B14" s="1" t="s">
        <v>1</v>
      </c>
      <c r="C14" s="4">
        <v>42</v>
      </c>
      <c r="D14" s="12">
        <v>569.5</v>
      </c>
      <c r="E14" s="4">
        <f t="shared" si="0"/>
        <v>23919</v>
      </c>
      <c r="F14" s="15"/>
      <c r="G14" s="16"/>
      <c r="I14" s="8"/>
    </row>
    <row r="15" spans="1:9" ht="20.100000000000001" customHeight="1" x14ac:dyDescent="0.15">
      <c r="A15" s="9" t="s">
        <v>41</v>
      </c>
      <c r="B15" s="1" t="s">
        <v>1</v>
      </c>
      <c r="C15" s="4">
        <v>4</v>
      </c>
      <c r="D15" s="12">
        <v>701.8</v>
      </c>
      <c r="E15" s="4">
        <f t="shared" si="0"/>
        <v>2807.2</v>
      </c>
      <c r="F15" s="15"/>
      <c r="G15" s="16"/>
      <c r="I15" s="8"/>
    </row>
    <row r="16" spans="1:9" ht="20.100000000000001" customHeight="1" x14ac:dyDescent="0.15">
      <c r="A16" s="9" t="s">
        <v>26</v>
      </c>
      <c r="B16" s="1" t="s">
        <v>1</v>
      </c>
      <c r="C16" s="4">
        <v>8</v>
      </c>
      <c r="D16" s="12">
        <v>691.8</v>
      </c>
      <c r="E16" s="4">
        <f t="shared" ref="E16:E31" si="1">C16*D16</f>
        <v>5534.4</v>
      </c>
      <c r="F16" s="15"/>
      <c r="G16" s="16"/>
      <c r="I16" s="8"/>
    </row>
    <row r="17" spans="1:9" ht="20.100000000000001" customHeight="1" x14ac:dyDescent="0.15">
      <c r="A17" s="9" t="s">
        <v>29</v>
      </c>
      <c r="B17" s="1" t="s">
        <v>1</v>
      </c>
      <c r="C17" s="4">
        <v>10</v>
      </c>
      <c r="D17" s="13">
        <v>693.1</v>
      </c>
      <c r="E17" s="4">
        <f t="shared" si="1"/>
        <v>6931</v>
      </c>
      <c r="F17" s="15"/>
      <c r="G17" s="16"/>
      <c r="I17" s="8"/>
    </row>
    <row r="18" spans="1:9" ht="20.100000000000001" customHeight="1" x14ac:dyDescent="0.15">
      <c r="A18" s="9" t="s">
        <v>30</v>
      </c>
      <c r="B18" s="1" t="s">
        <v>1</v>
      </c>
      <c r="C18" s="4">
        <v>236</v>
      </c>
      <c r="D18" s="12">
        <v>220.7</v>
      </c>
      <c r="E18" s="4">
        <f t="shared" si="1"/>
        <v>52085.2</v>
      </c>
      <c r="F18" s="15"/>
      <c r="G18" s="16"/>
      <c r="I18" s="8"/>
    </row>
    <row r="19" spans="1:9" ht="20.100000000000001" customHeight="1" x14ac:dyDescent="0.15">
      <c r="A19" s="9" t="s">
        <v>31</v>
      </c>
      <c r="B19" s="1" t="s">
        <v>1</v>
      </c>
      <c r="C19" s="4">
        <v>4</v>
      </c>
      <c r="D19" s="12">
        <v>387</v>
      </c>
      <c r="E19" s="4">
        <f t="shared" si="1"/>
        <v>1548</v>
      </c>
      <c r="F19" s="15"/>
      <c r="G19" s="16"/>
      <c r="I19" s="8"/>
    </row>
    <row r="20" spans="1:9" ht="20.100000000000001" customHeight="1" x14ac:dyDescent="0.15">
      <c r="A20" s="9" t="s">
        <v>47</v>
      </c>
      <c r="B20" s="1" t="s">
        <v>1</v>
      </c>
      <c r="C20" s="4">
        <v>10</v>
      </c>
      <c r="D20" s="12">
        <v>464.3</v>
      </c>
      <c r="E20" s="4">
        <f t="shared" si="1"/>
        <v>4643</v>
      </c>
      <c r="F20" s="15"/>
      <c r="G20" s="16"/>
      <c r="I20" s="8"/>
    </row>
    <row r="21" spans="1:9" ht="20.100000000000001" customHeight="1" x14ac:dyDescent="0.15">
      <c r="A21" s="9" t="s">
        <v>48</v>
      </c>
      <c r="B21" s="1" t="s">
        <v>1</v>
      </c>
      <c r="C21" s="4">
        <v>19</v>
      </c>
      <c r="D21" s="12">
        <v>228.7</v>
      </c>
      <c r="E21" s="4">
        <f t="shared" si="1"/>
        <v>4345.3</v>
      </c>
      <c r="F21" s="15"/>
      <c r="G21" s="16"/>
      <c r="I21" s="8"/>
    </row>
    <row r="22" spans="1:9" ht="20.100000000000001" customHeight="1" x14ac:dyDescent="0.15">
      <c r="A22" s="9" t="s">
        <v>49</v>
      </c>
      <c r="B22" s="1" t="s">
        <v>1</v>
      </c>
      <c r="C22" s="4">
        <v>26</v>
      </c>
      <c r="D22" s="12">
        <v>123</v>
      </c>
      <c r="E22" s="4">
        <f t="shared" si="1"/>
        <v>3198</v>
      </c>
      <c r="F22" s="15"/>
      <c r="G22" s="16"/>
      <c r="I22" s="8"/>
    </row>
    <row r="23" spans="1:9" ht="20.100000000000001" customHeight="1" x14ac:dyDescent="0.15">
      <c r="A23" s="9" t="s">
        <v>50</v>
      </c>
      <c r="B23" s="1" t="s">
        <v>1</v>
      </c>
      <c r="C23" s="4">
        <v>9</v>
      </c>
      <c r="D23" s="12">
        <v>318.5</v>
      </c>
      <c r="E23" s="4">
        <f t="shared" si="1"/>
        <v>2866.5</v>
      </c>
      <c r="F23" s="15"/>
      <c r="G23" s="16"/>
      <c r="I23" s="8"/>
    </row>
    <row r="24" spans="1:9" ht="20.100000000000001" customHeight="1" x14ac:dyDescent="0.15">
      <c r="A24" s="9" t="s">
        <v>51</v>
      </c>
      <c r="B24" s="1" t="s">
        <v>1</v>
      </c>
      <c r="C24" s="4">
        <v>19</v>
      </c>
      <c r="D24" s="12">
        <v>16.3</v>
      </c>
      <c r="E24" s="4">
        <f t="shared" si="1"/>
        <v>309.7</v>
      </c>
      <c r="F24" s="15"/>
      <c r="G24" s="16"/>
      <c r="I24" s="8"/>
    </row>
    <row r="25" spans="1:9" ht="20.100000000000001" customHeight="1" x14ac:dyDescent="0.15">
      <c r="A25" s="9" t="s">
        <v>52</v>
      </c>
      <c r="B25" s="1" t="s">
        <v>1</v>
      </c>
      <c r="C25" s="4">
        <v>3</v>
      </c>
      <c r="D25" s="12">
        <v>25</v>
      </c>
      <c r="E25" s="4">
        <f t="shared" si="1"/>
        <v>75</v>
      </c>
      <c r="F25" s="15"/>
      <c r="G25" s="16"/>
      <c r="I25" s="8"/>
    </row>
    <row r="26" spans="1:9" ht="20.100000000000001" customHeight="1" x14ac:dyDescent="0.15">
      <c r="A26" s="9" t="s">
        <v>53</v>
      </c>
      <c r="B26" s="1" t="s">
        <v>1</v>
      </c>
      <c r="C26" s="4">
        <v>81</v>
      </c>
      <c r="D26" s="12">
        <v>179</v>
      </c>
      <c r="E26" s="4">
        <f t="shared" si="1"/>
        <v>14499</v>
      </c>
      <c r="F26" s="15"/>
      <c r="G26" s="16"/>
      <c r="I26" s="8"/>
    </row>
    <row r="27" spans="1:9" ht="20.100000000000001" customHeight="1" x14ac:dyDescent="0.15">
      <c r="A27" s="9" t="s">
        <v>54</v>
      </c>
      <c r="B27" s="1" t="s">
        <v>1</v>
      </c>
      <c r="C27" s="4">
        <v>53</v>
      </c>
      <c r="D27" s="12">
        <v>47.9</v>
      </c>
      <c r="E27" s="4">
        <f t="shared" si="1"/>
        <v>2538.6999999999998</v>
      </c>
      <c r="F27" s="15"/>
      <c r="G27" s="16"/>
      <c r="I27" s="8"/>
    </row>
    <row r="28" spans="1:9" ht="20.100000000000001" customHeight="1" x14ac:dyDescent="0.15">
      <c r="A28" s="9" t="s">
        <v>55</v>
      </c>
      <c r="B28" s="1" t="s">
        <v>1</v>
      </c>
      <c r="C28" s="4">
        <v>5</v>
      </c>
      <c r="D28" s="12">
        <v>160.30000000000001</v>
      </c>
      <c r="E28" s="4">
        <f t="shared" si="1"/>
        <v>801.5</v>
      </c>
      <c r="F28" s="15"/>
      <c r="G28" s="16"/>
      <c r="I28" s="8"/>
    </row>
    <row r="29" spans="1:9" ht="20.100000000000001" customHeight="1" x14ac:dyDescent="0.15">
      <c r="A29" s="9" t="s">
        <v>56</v>
      </c>
      <c r="B29" s="1" t="s">
        <v>1</v>
      </c>
      <c r="C29" s="4">
        <v>32</v>
      </c>
      <c r="D29" s="12">
        <v>83.9</v>
      </c>
      <c r="E29" s="4">
        <f t="shared" si="1"/>
        <v>2684.8</v>
      </c>
      <c r="F29" s="15"/>
      <c r="G29" s="16"/>
      <c r="I29" s="8"/>
    </row>
    <row r="30" spans="1:9" ht="20.100000000000001" customHeight="1" x14ac:dyDescent="0.15">
      <c r="A30" s="9" t="s">
        <v>57</v>
      </c>
      <c r="B30" s="1" t="s">
        <v>1</v>
      </c>
      <c r="C30" s="4">
        <v>5</v>
      </c>
      <c r="D30" s="12">
        <v>30</v>
      </c>
      <c r="E30" s="4">
        <f t="shared" si="1"/>
        <v>150</v>
      </c>
      <c r="F30" s="15"/>
      <c r="G30" s="16"/>
      <c r="I30" s="8"/>
    </row>
    <row r="31" spans="1:9" ht="20.100000000000001" customHeight="1" x14ac:dyDescent="0.15">
      <c r="A31" s="9" t="s">
        <v>58</v>
      </c>
      <c r="B31" s="1" t="s">
        <v>1</v>
      </c>
      <c r="C31" s="4">
        <v>3</v>
      </c>
      <c r="D31" s="12">
        <v>5</v>
      </c>
      <c r="E31" s="4">
        <f t="shared" si="1"/>
        <v>15</v>
      </c>
      <c r="F31" s="15"/>
      <c r="G31" s="16"/>
      <c r="I31" s="8"/>
    </row>
    <row r="32" spans="1:9" ht="20.100000000000001" customHeight="1" x14ac:dyDescent="0.15">
      <c r="A32" s="9" t="s">
        <v>59</v>
      </c>
      <c r="B32" s="1" t="s">
        <v>1</v>
      </c>
      <c r="C32" s="4">
        <v>53</v>
      </c>
      <c r="D32" s="12">
        <v>46.2</v>
      </c>
      <c r="E32" s="4">
        <f t="shared" ref="E32:E45" si="2">C32*D32</f>
        <v>2448.6000000000004</v>
      </c>
      <c r="F32" s="15"/>
      <c r="G32" s="16"/>
      <c r="I32" s="8"/>
    </row>
    <row r="33" spans="1:9" ht="20.100000000000001" customHeight="1" x14ac:dyDescent="0.15">
      <c r="A33" s="9" t="s">
        <v>60</v>
      </c>
      <c r="B33" s="1" t="s">
        <v>1</v>
      </c>
      <c r="C33" s="4">
        <v>10</v>
      </c>
      <c r="D33" s="13">
        <v>36.700000000000003</v>
      </c>
      <c r="E33" s="4">
        <f t="shared" si="2"/>
        <v>367</v>
      </c>
      <c r="F33" s="15"/>
      <c r="G33" s="16"/>
      <c r="I33" s="8"/>
    </row>
    <row r="34" spans="1:9" ht="20.100000000000001" customHeight="1" x14ac:dyDescent="0.15">
      <c r="A34" s="9" t="s">
        <v>61</v>
      </c>
      <c r="B34" s="1" t="s">
        <v>1</v>
      </c>
      <c r="C34" s="4">
        <v>11</v>
      </c>
      <c r="D34" s="12">
        <v>55</v>
      </c>
      <c r="E34" s="4">
        <f t="shared" si="2"/>
        <v>605</v>
      </c>
      <c r="F34" s="15"/>
      <c r="G34" s="16"/>
      <c r="I34" s="8"/>
    </row>
    <row r="35" spans="1:9" ht="20.100000000000001" customHeight="1" x14ac:dyDescent="0.15">
      <c r="A35" s="9" t="s">
        <v>62</v>
      </c>
      <c r="B35" s="1" t="s">
        <v>1</v>
      </c>
      <c r="C35" s="4">
        <v>9</v>
      </c>
      <c r="D35" s="12">
        <v>55</v>
      </c>
      <c r="E35" s="4">
        <f t="shared" si="2"/>
        <v>495</v>
      </c>
      <c r="F35" s="15"/>
      <c r="G35" s="16"/>
      <c r="I35" s="8"/>
    </row>
    <row r="36" spans="1:9" ht="20.100000000000001" customHeight="1" x14ac:dyDescent="0.15">
      <c r="A36" s="9" t="s">
        <v>63</v>
      </c>
      <c r="B36" s="1" t="s">
        <v>1</v>
      </c>
      <c r="C36" s="4">
        <v>5</v>
      </c>
      <c r="D36" s="12">
        <v>26.3</v>
      </c>
      <c r="E36" s="4">
        <f t="shared" si="2"/>
        <v>131.5</v>
      </c>
      <c r="F36" s="15"/>
      <c r="G36" s="16"/>
      <c r="I36" s="8"/>
    </row>
    <row r="37" spans="1:9" ht="20.100000000000001" customHeight="1" x14ac:dyDescent="0.15">
      <c r="A37" s="9" t="s">
        <v>64</v>
      </c>
      <c r="B37" s="1" t="s">
        <v>1</v>
      </c>
      <c r="C37" s="4">
        <v>1</v>
      </c>
      <c r="D37" s="12">
        <v>5</v>
      </c>
      <c r="E37" s="4">
        <f t="shared" si="2"/>
        <v>5</v>
      </c>
      <c r="F37" s="15"/>
      <c r="G37" s="16"/>
      <c r="I37" s="8"/>
    </row>
    <row r="38" spans="1:9" ht="20.100000000000001" customHeight="1" x14ac:dyDescent="0.15">
      <c r="A38" s="9" t="s">
        <v>65</v>
      </c>
      <c r="B38" s="1" t="s">
        <v>1</v>
      </c>
      <c r="C38" s="4">
        <v>55</v>
      </c>
      <c r="D38" s="12">
        <v>156.30000000000001</v>
      </c>
      <c r="E38" s="4">
        <f t="shared" si="2"/>
        <v>8596.5</v>
      </c>
      <c r="F38" s="15"/>
      <c r="G38" s="16"/>
      <c r="I38" s="8"/>
    </row>
    <row r="39" spans="1:9" ht="20.100000000000001" customHeight="1" x14ac:dyDescent="0.15">
      <c r="A39" s="9" t="s">
        <v>66</v>
      </c>
      <c r="B39" s="1" t="s">
        <v>1</v>
      </c>
      <c r="C39" s="4">
        <v>17</v>
      </c>
      <c r="D39" s="12">
        <v>149</v>
      </c>
      <c r="E39" s="4">
        <f t="shared" si="2"/>
        <v>2533</v>
      </c>
      <c r="F39" s="15"/>
      <c r="G39" s="16"/>
      <c r="I39" s="8"/>
    </row>
    <row r="40" spans="1:9" ht="20.100000000000001" customHeight="1" x14ac:dyDescent="0.15">
      <c r="A40" s="9" t="s">
        <v>67</v>
      </c>
      <c r="B40" s="1" t="s">
        <v>1</v>
      </c>
      <c r="C40" s="4">
        <v>23</v>
      </c>
      <c r="D40" s="12">
        <v>36.700000000000003</v>
      </c>
      <c r="E40" s="4">
        <f t="shared" si="2"/>
        <v>844.1</v>
      </c>
      <c r="F40" s="15"/>
      <c r="G40" s="16"/>
      <c r="I40" s="8"/>
    </row>
    <row r="41" spans="1:9" ht="20.100000000000001" customHeight="1" x14ac:dyDescent="0.15">
      <c r="A41" s="9" t="s">
        <v>68</v>
      </c>
      <c r="B41" s="1" t="s">
        <v>1</v>
      </c>
      <c r="C41" s="4">
        <v>2</v>
      </c>
      <c r="D41" s="12">
        <v>27</v>
      </c>
      <c r="E41" s="4">
        <f t="shared" si="2"/>
        <v>54</v>
      </c>
      <c r="F41" s="15"/>
      <c r="G41" s="16"/>
      <c r="I41" s="8"/>
    </row>
    <row r="42" spans="1:9" ht="20.100000000000001" customHeight="1" x14ac:dyDescent="0.15">
      <c r="A42" s="9" t="s">
        <v>69</v>
      </c>
      <c r="B42" s="1" t="s">
        <v>1</v>
      </c>
      <c r="C42" s="4">
        <v>3</v>
      </c>
      <c r="D42" s="12">
        <v>304.3</v>
      </c>
      <c r="E42" s="4">
        <f t="shared" si="2"/>
        <v>912.90000000000009</v>
      </c>
      <c r="F42" s="15"/>
      <c r="G42" s="16"/>
      <c r="I42" s="8"/>
    </row>
    <row r="43" spans="1:9" ht="20.100000000000001" customHeight="1" x14ac:dyDescent="0.15">
      <c r="A43" s="9" t="s">
        <v>70</v>
      </c>
      <c r="B43" s="1" t="s">
        <v>1</v>
      </c>
      <c r="C43" s="4">
        <v>6</v>
      </c>
      <c r="D43" s="12">
        <v>249.3</v>
      </c>
      <c r="E43" s="4">
        <f t="shared" si="2"/>
        <v>1495.8000000000002</v>
      </c>
      <c r="F43" s="15"/>
      <c r="G43" s="16"/>
      <c r="I43" s="8"/>
    </row>
    <row r="44" spans="1:9" ht="20.100000000000001" customHeight="1" x14ac:dyDescent="0.15">
      <c r="A44" s="9" t="s">
        <v>71</v>
      </c>
      <c r="B44" s="1" t="s">
        <v>1</v>
      </c>
      <c r="C44" s="4">
        <v>11</v>
      </c>
      <c r="D44" s="12">
        <v>439.8</v>
      </c>
      <c r="E44" s="4">
        <f t="shared" si="2"/>
        <v>4837.8</v>
      </c>
      <c r="F44" s="15"/>
      <c r="G44" s="16"/>
      <c r="I44" s="8"/>
    </row>
    <row r="45" spans="1:9" ht="20.100000000000001" customHeight="1" x14ac:dyDescent="0.15">
      <c r="A45" s="9" t="s">
        <v>72</v>
      </c>
      <c r="B45" s="1" t="s">
        <v>1</v>
      </c>
      <c r="C45" s="4">
        <v>10</v>
      </c>
      <c r="D45" s="12">
        <v>878.9</v>
      </c>
      <c r="E45" s="4">
        <f t="shared" si="2"/>
        <v>8789</v>
      </c>
      <c r="F45" s="15"/>
      <c r="G45" s="16"/>
      <c r="I45" s="8"/>
    </row>
    <row r="46" spans="1:9" ht="20.100000000000001" customHeight="1" x14ac:dyDescent="0.15">
      <c r="A46" s="2" t="s">
        <v>0</v>
      </c>
      <c r="B46" s="2"/>
      <c r="C46" s="7">
        <f>SUM(C5:C45)</f>
        <v>1065</v>
      </c>
      <c r="D46" s="14"/>
      <c r="E46" s="7">
        <f>SUM(E5:E45)</f>
        <v>315386.19999999995</v>
      </c>
      <c r="F46" s="6"/>
      <c r="G46" s="6"/>
      <c r="I46" s="8"/>
    </row>
    <row r="47" spans="1:9" x14ac:dyDescent="0.15">
      <c r="A47" s="3" t="s">
        <v>13</v>
      </c>
    </row>
    <row r="48" spans="1:9" x14ac:dyDescent="0.15">
      <c r="A48" s="3"/>
    </row>
  </sheetData>
  <mergeCells count="8">
    <mergeCell ref="F5:F45"/>
    <mergeCell ref="G5:G45"/>
    <mergeCell ref="F3:G3"/>
    <mergeCell ref="A3:A4"/>
    <mergeCell ref="B3:B4"/>
    <mergeCell ref="E3:E4"/>
    <mergeCell ref="C3:C4"/>
    <mergeCell ref="D3:D4"/>
  </mergeCells>
  <phoneticPr fontId="1"/>
  <pageMargins left="1.1023622047244095" right="0.35433070866141736" top="0.62992125984251968" bottom="0.74803149606299213" header="0.31496062992125984" footer="0.31496062992125984"/>
  <pageSetup paperSize="9" scale="85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9"/>
  <sheetViews>
    <sheetView tabSelected="1" zoomScaleNormal="100" workbookViewId="0">
      <selection activeCell="G5" sqref="G5:G66"/>
    </sheetView>
  </sheetViews>
  <sheetFormatPr defaultRowHeight="13.5" x14ac:dyDescent="0.15"/>
  <cols>
    <col min="1" max="1" width="11.5" customWidth="1"/>
    <col min="2" max="2" width="8.25" customWidth="1"/>
    <col min="3" max="5" width="11.5" customWidth="1"/>
    <col min="6" max="6" width="19.125" customWidth="1"/>
    <col min="7" max="7" width="13.875" bestFit="1" customWidth="1"/>
  </cols>
  <sheetData>
    <row r="1" spans="1:7" x14ac:dyDescent="0.15">
      <c r="A1" t="s">
        <v>14</v>
      </c>
    </row>
    <row r="2" spans="1:7" ht="31.5" customHeight="1" x14ac:dyDescent="0.15">
      <c r="A2" t="s">
        <v>11</v>
      </c>
    </row>
    <row r="3" spans="1:7" ht="35.25" customHeight="1" x14ac:dyDescent="0.15">
      <c r="A3" s="18" t="s">
        <v>2</v>
      </c>
      <c r="B3" s="18" t="s">
        <v>3</v>
      </c>
      <c r="C3" s="20" t="s">
        <v>5</v>
      </c>
      <c r="D3" s="20" t="s">
        <v>6</v>
      </c>
      <c r="E3" s="20" t="s">
        <v>7</v>
      </c>
      <c r="F3" s="17" t="s">
        <v>10</v>
      </c>
      <c r="G3" s="17"/>
    </row>
    <row r="4" spans="1:7" ht="22.5" customHeight="1" x14ac:dyDescent="0.15">
      <c r="A4" s="19"/>
      <c r="B4" s="19"/>
      <c r="C4" s="19"/>
      <c r="D4" s="19"/>
      <c r="E4" s="19"/>
      <c r="F4" s="5" t="s">
        <v>8</v>
      </c>
      <c r="G4" s="5" t="s">
        <v>9</v>
      </c>
    </row>
    <row r="5" spans="1:7" ht="20.100000000000001" customHeight="1" x14ac:dyDescent="0.15">
      <c r="A5" s="1" t="s">
        <v>32</v>
      </c>
      <c r="B5" s="1" t="s">
        <v>12</v>
      </c>
      <c r="C5" s="4">
        <v>11</v>
      </c>
      <c r="D5" s="10">
        <v>30</v>
      </c>
      <c r="E5" s="4">
        <f>C5*D5</f>
        <v>330</v>
      </c>
      <c r="F5" s="21" t="str">
        <f>FIXED(E67,1)&amp;"/"&amp;C67&amp;"="</f>
        <v>1,462,550.8/3219=</v>
      </c>
      <c r="G5" s="22">
        <f>ROUND(E67/C67,1)</f>
        <v>454.3</v>
      </c>
    </row>
    <row r="6" spans="1:7" ht="20.100000000000001" customHeight="1" x14ac:dyDescent="0.15">
      <c r="A6" s="1" t="s">
        <v>15</v>
      </c>
      <c r="B6" s="1" t="s">
        <v>12</v>
      </c>
      <c r="C6" s="4">
        <v>9</v>
      </c>
      <c r="D6" s="10">
        <v>180</v>
      </c>
      <c r="E6" s="4">
        <f t="shared" ref="E6:E10" si="0">C6*D6</f>
        <v>1620</v>
      </c>
      <c r="F6" s="15"/>
      <c r="G6" s="16"/>
    </row>
    <row r="7" spans="1:7" ht="20.100000000000001" customHeight="1" x14ac:dyDescent="0.15">
      <c r="A7" s="1" t="s">
        <v>17</v>
      </c>
      <c r="B7" s="1" t="s">
        <v>12</v>
      </c>
      <c r="C7" s="4">
        <v>1</v>
      </c>
      <c r="D7" s="10">
        <v>20</v>
      </c>
      <c r="E7" s="4">
        <f t="shared" si="0"/>
        <v>20</v>
      </c>
      <c r="F7" s="15"/>
      <c r="G7" s="16"/>
    </row>
    <row r="8" spans="1:7" ht="20.100000000000001" customHeight="1" x14ac:dyDescent="0.15">
      <c r="A8" s="1" t="s">
        <v>19</v>
      </c>
      <c r="B8" s="1" t="s">
        <v>12</v>
      </c>
      <c r="C8" s="4">
        <v>8</v>
      </c>
      <c r="D8" s="10">
        <v>102.1</v>
      </c>
      <c r="E8" s="4">
        <f t="shared" si="0"/>
        <v>816.8</v>
      </c>
      <c r="F8" s="15"/>
      <c r="G8" s="16"/>
    </row>
    <row r="9" spans="1:7" ht="20.100000000000001" customHeight="1" x14ac:dyDescent="0.15">
      <c r="A9" s="1" t="s">
        <v>34</v>
      </c>
      <c r="B9" s="1" t="s">
        <v>12</v>
      </c>
      <c r="C9" s="4">
        <v>4</v>
      </c>
      <c r="D9" s="10">
        <v>151.6</v>
      </c>
      <c r="E9" s="4">
        <f t="shared" si="0"/>
        <v>606.4</v>
      </c>
      <c r="F9" s="15"/>
      <c r="G9" s="16"/>
    </row>
    <row r="10" spans="1:7" ht="20.100000000000001" customHeight="1" x14ac:dyDescent="0.15">
      <c r="A10" s="1" t="s">
        <v>35</v>
      </c>
      <c r="B10" s="1" t="s">
        <v>12</v>
      </c>
      <c r="C10" s="4">
        <v>35</v>
      </c>
      <c r="D10" s="10">
        <v>138.80000000000001</v>
      </c>
      <c r="E10" s="4">
        <f t="shared" si="0"/>
        <v>4858</v>
      </c>
      <c r="F10" s="15"/>
      <c r="G10" s="16"/>
    </row>
    <row r="11" spans="1:7" ht="20.100000000000001" customHeight="1" x14ac:dyDescent="0.15">
      <c r="A11" s="1" t="s">
        <v>36</v>
      </c>
      <c r="B11" s="1" t="s">
        <v>12</v>
      </c>
      <c r="C11" s="4">
        <v>25</v>
      </c>
      <c r="D11" s="10">
        <v>169</v>
      </c>
      <c r="E11" s="4">
        <f t="shared" ref="E11:E15" si="1">C11*D11</f>
        <v>4225</v>
      </c>
      <c r="F11" s="15"/>
      <c r="G11" s="16"/>
    </row>
    <row r="12" spans="1:7" ht="20.100000000000001" customHeight="1" x14ac:dyDescent="0.15">
      <c r="A12" s="1" t="s">
        <v>20</v>
      </c>
      <c r="B12" s="1" t="s">
        <v>12</v>
      </c>
      <c r="C12" s="4">
        <v>9</v>
      </c>
      <c r="D12" s="10">
        <v>234</v>
      </c>
      <c r="E12" s="4">
        <f t="shared" si="1"/>
        <v>2106</v>
      </c>
      <c r="F12" s="15"/>
      <c r="G12" s="16"/>
    </row>
    <row r="13" spans="1:7" ht="20.100000000000001" customHeight="1" x14ac:dyDescent="0.15">
      <c r="A13" s="1" t="s">
        <v>90</v>
      </c>
      <c r="B13" s="1" t="s">
        <v>12</v>
      </c>
      <c r="C13" s="4">
        <v>28</v>
      </c>
      <c r="D13" s="10">
        <v>71.5</v>
      </c>
      <c r="E13" s="4">
        <f t="shared" si="1"/>
        <v>2002</v>
      </c>
      <c r="F13" s="15"/>
      <c r="G13" s="16"/>
    </row>
    <row r="14" spans="1:7" ht="20.100000000000001" customHeight="1" x14ac:dyDescent="0.15">
      <c r="A14" s="1" t="s">
        <v>91</v>
      </c>
      <c r="B14" s="1" t="s">
        <v>12</v>
      </c>
      <c r="C14" s="4">
        <v>17</v>
      </c>
      <c r="D14" s="10">
        <v>866.9</v>
      </c>
      <c r="E14" s="4">
        <f t="shared" si="1"/>
        <v>14737.3</v>
      </c>
      <c r="F14" s="15"/>
      <c r="G14" s="16"/>
    </row>
    <row r="15" spans="1:7" ht="20.100000000000001" customHeight="1" x14ac:dyDescent="0.15">
      <c r="A15" s="1" t="s">
        <v>37</v>
      </c>
      <c r="B15" s="1" t="s">
        <v>12</v>
      </c>
      <c r="C15" s="4">
        <v>6</v>
      </c>
      <c r="D15" s="10">
        <v>866.9</v>
      </c>
      <c r="E15" s="4">
        <f t="shared" si="1"/>
        <v>5201.3999999999996</v>
      </c>
      <c r="F15" s="15"/>
      <c r="G15" s="16"/>
    </row>
    <row r="16" spans="1:7" ht="20.100000000000001" customHeight="1" x14ac:dyDescent="0.15">
      <c r="A16" s="1" t="s">
        <v>73</v>
      </c>
      <c r="B16" s="1" t="s">
        <v>12</v>
      </c>
      <c r="C16" s="4">
        <v>362</v>
      </c>
      <c r="D16" s="10">
        <v>463.7</v>
      </c>
      <c r="E16" s="4">
        <f t="shared" ref="E16:E26" si="2">C16*D16</f>
        <v>167859.4</v>
      </c>
      <c r="F16" s="15"/>
      <c r="G16" s="16"/>
    </row>
    <row r="17" spans="1:7" ht="20.100000000000001" customHeight="1" x14ac:dyDescent="0.15">
      <c r="A17" s="1" t="s">
        <v>38</v>
      </c>
      <c r="B17" s="1" t="s">
        <v>12</v>
      </c>
      <c r="C17" s="4">
        <v>19</v>
      </c>
      <c r="D17" s="10">
        <v>620.9</v>
      </c>
      <c r="E17" s="4">
        <f t="shared" si="2"/>
        <v>11797.1</v>
      </c>
      <c r="F17" s="15"/>
      <c r="G17" s="16"/>
    </row>
    <row r="18" spans="1:7" ht="20.100000000000001" customHeight="1" x14ac:dyDescent="0.15">
      <c r="A18" s="1" t="s">
        <v>74</v>
      </c>
      <c r="B18" s="1" t="s">
        <v>12</v>
      </c>
      <c r="C18" s="4">
        <v>64</v>
      </c>
      <c r="D18" s="10">
        <v>608.9</v>
      </c>
      <c r="E18" s="4">
        <f t="shared" si="2"/>
        <v>38969.599999999999</v>
      </c>
      <c r="F18" s="15"/>
      <c r="G18" s="16"/>
    </row>
    <row r="19" spans="1:7" ht="20.100000000000001" customHeight="1" x14ac:dyDescent="0.15">
      <c r="A19" s="1" t="s">
        <v>92</v>
      </c>
      <c r="B19" s="1" t="s">
        <v>12</v>
      </c>
      <c r="C19" s="4">
        <v>7</v>
      </c>
      <c r="D19" s="10">
        <v>548</v>
      </c>
      <c r="E19" s="4">
        <f t="shared" si="2"/>
        <v>3836</v>
      </c>
      <c r="F19" s="15"/>
      <c r="G19" s="16"/>
    </row>
    <row r="20" spans="1:7" ht="20.100000000000001" customHeight="1" x14ac:dyDescent="0.15">
      <c r="A20" s="1" t="s">
        <v>22</v>
      </c>
      <c r="B20" s="1" t="s">
        <v>12</v>
      </c>
      <c r="C20" s="4">
        <v>24</v>
      </c>
      <c r="D20" s="10">
        <v>637.79999999999995</v>
      </c>
      <c r="E20" s="4">
        <f t="shared" si="2"/>
        <v>15307.199999999999</v>
      </c>
      <c r="F20" s="15"/>
      <c r="G20" s="16"/>
    </row>
    <row r="21" spans="1:7" ht="20.100000000000001" customHeight="1" x14ac:dyDescent="0.15">
      <c r="A21" s="1" t="s">
        <v>39</v>
      </c>
      <c r="B21" s="1" t="s">
        <v>12</v>
      </c>
      <c r="C21" s="4">
        <v>10</v>
      </c>
      <c r="D21" s="10">
        <v>650.79999999999995</v>
      </c>
      <c r="E21" s="4">
        <f t="shared" si="2"/>
        <v>6508</v>
      </c>
      <c r="F21" s="15"/>
      <c r="G21" s="16"/>
    </row>
    <row r="22" spans="1:7" ht="20.100000000000001" customHeight="1" x14ac:dyDescent="0.15">
      <c r="A22" s="1" t="s">
        <v>23</v>
      </c>
      <c r="B22" s="1" t="s">
        <v>12</v>
      </c>
      <c r="C22" s="4">
        <v>53</v>
      </c>
      <c r="D22" s="10">
        <v>684.7</v>
      </c>
      <c r="E22" s="4">
        <f t="shared" si="2"/>
        <v>36289.100000000006</v>
      </c>
      <c r="F22" s="15"/>
      <c r="G22" s="16"/>
    </row>
    <row r="23" spans="1:7" ht="20.100000000000001" customHeight="1" x14ac:dyDescent="0.15">
      <c r="A23" s="1" t="s">
        <v>24</v>
      </c>
      <c r="B23" s="1" t="s">
        <v>12</v>
      </c>
      <c r="C23" s="4">
        <v>133</v>
      </c>
      <c r="D23" s="10">
        <v>552.29999999999995</v>
      </c>
      <c r="E23" s="4">
        <f t="shared" si="2"/>
        <v>73455.899999999994</v>
      </c>
      <c r="F23" s="15"/>
      <c r="G23" s="16"/>
    </row>
    <row r="24" spans="1:7" ht="20.100000000000001" customHeight="1" x14ac:dyDescent="0.15">
      <c r="A24" s="1" t="s">
        <v>42</v>
      </c>
      <c r="B24" s="1" t="s">
        <v>12</v>
      </c>
      <c r="C24" s="4">
        <v>17</v>
      </c>
      <c r="D24" s="10">
        <v>643.1</v>
      </c>
      <c r="E24" s="4">
        <f t="shared" si="2"/>
        <v>10932.7</v>
      </c>
      <c r="F24" s="15"/>
      <c r="G24" s="16"/>
    </row>
    <row r="25" spans="1:7" ht="20.100000000000001" customHeight="1" x14ac:dyDescent="0.15">
      <c r="A25" s="1" t="s">
        <v>27</v>
      </c>
      <c r="B25" s="1" t="s">
        <v>12</v>
      </c>
      <c r="C25" s="4">
        <v>13</v>
      </c>
      <c r="D25" s="10">
        <v>703.1</v>
      </c>
      <c r="E25" s="4">
        <f t="shared" si="2"/>
        <v>9140.3000000000011</v>
      </c>
      <c r="F25" s="15"/>
      <c r="G25" s="16"/>
    </row>
    <row r="26" spans="1:7" ht="20.100000000000001" customHeight="1" x14ac:dyDescent="0.15">
      <c r="A26" s="1" t="s">
        <v>28</v>
      </c>
      <c r="B26" s="1" t="s">
        <v>12</v>
      </c>
      <c r="C26" s="4">
        <v>11</v>
      </c>
      <c r="D26" s="10">
        <v>733.1</v>
      </c>
      <c r="E26" s="4">
        <f t="shared" si="2"/>
        <v>8064.1</v>
      </c>
      <c r="F26" s="15"/>
      <c r="G26" s="16"/>
    </row>
    <row r="27" spans="1:7" ht="20.100000000000001" customHeight="1" x14ac:dyDescent="0.15">
      <c r="A27" s="1" t="s">
        <v>75</v>
      </c>
      <c r="B27" s="1" t="s">
        <v>12</v>
      </c>
      <c r="C27" s="4">
        <v>28</v>
      </c>
      <c r="D27" s="10">
        <v>479.3</v>
      </c>
      <c r="E27" s="4">
        <f t="shared" ref="E27:E37" si="3">C27*D27</f>
        <v>13420.4</v>
      </c>
      <c r="F27" s="15"/>
      <c r="G27" s="16"/>
    </row>
    <row r="28" spans="1:7" ht="20.100000000000001" customHeight="1" x14ac:dyDescent="0.15">
      <c r="A28" s="1" t="s">
        <v>93</v>
      </c>
      <c r="B28" s="1" t="s">
        <v>12</v>
      </c>
      <c r="C28" s="4">
        <v>14</v>
      </c>
      <c r="D28" s="10">
        <v>168.8</v>
      </c>
      <c r="E28" s="4">
        <f t="shared" si="3"/>
        <v>2363.2000000000003</v>
      </c>
      <c r="F28" s="15"/>
      <c r="G28" s="16"/>
    </row>
    <row r="29" spans="1:7" ht="20.100000000000001" customHeight="1" x14ac:dyDescent="0.15">
      <c r="A29" s="1" t="s">
        <v>76</v>
      </c>
      <c r="B29" s="1" t="s">
        <v>12</v>
      </c>
      <c r="C29" s="4">
        <v>5</v>
      </c>
      <c r="D29" s="10">
        <v>445.2</v>
      </c>
      <c r="E29" s="4">
        <f t="shared" si="3"/>
        <v>2226</v>
      </c>
      <c r="F29" s="15"/>
      <c r="G29" s="16"/>
    </row>
    <row r="30" spans="1:7" ht="20.100000000000001" customHeight="1" x14ac:dyDescent="0.15">
      <c r="A30" s="1" t="s">
        <v>94</v>
      </c>
      <c r="B30" s="1" t="s">
        <v>12</v>
      </c>
      <c r="C30" s="4">
        <v>21</v>
      </c>
      <c r="D30" s="10">
        <v>499.8</v>
      </c>
      <c r="E30" s="4">
        <f t="shared" si="3"/>
        <v>10495.800000000001</v>
      </c>
      <c r="F30" s="15"/>
      <c r="G30" s="16"/>
    </row>
    <row r="31" spans="1:7" ht="20.100000000000001" customHeight="1" x14ac:dyDescent="0.15">
      <c r="A31" s="1" t="s">
        <v>95</v>
      </c>
      <c r="B31" s="1" t="s">
        <v>12</v>
      </c>
      <c r="C31" s="4">
        <v>8</v>
      </c>
      <c r="D31" s="10">
        <v>84.5</v>
      </c>
      <c r="E31" s="4">
        <f t="shared" si="3"/>
        <v>676</v>
      </c>
      <c r="F31" s="15"/>
      <c r="G31" s="16"/>
    </row>
    <row r="32" spans="1:7" ht="20.100000000000001" customHeight="1" x14ac:dyDescent="0.15">
      <c r="A32" s="1" t="s">
        <v>77</v>
      </c>
      <c r="B32" s="1" t="s">
        <v>12</v>
      </c>
      <c r="C32" s="4">
        <v>30</v>
      </c>
      <c r="D32" s="10">
        <v>225.9</v>
      </c>
      <c r="E32" s="4">
        <f t="shared" si="3"/>
        <v>6777</v>
      </c>
      <c r="F32" s="15"/>
      <c r="G32" s="16"/>
    </row>
    <row r="33" spans="1:7" ht="20.100000000000001" customHeight="1" x14ac:dyDescent="0.15">
      <c r="A33" s="1" t="s">
        <v>96</v>
      </c>
      <c r="B33" s="1" t="s">
        <v>12</v>
      </c>
      <c r="C33" s="4">
        <v>52</v>
      </c>
      <c r="D33" s="10">
        <v>409.3</v>
      </c>
      <c r="E33" s="4">
        <f t="shared" si="3"/>
        <v>21283.600000000002</v>
      </c>
      <c r="F33" s="15"/>
      <c r="G33" s="16"/>
    </row>
    <row r="34" spans="1:7" ht="20.100000000000001" customHeight="1" x14ac:dyDescent="0.15">
      <c r="A34" s="1" t="s">
        <v>97</v>
      </c>
      <c r="B34" s="1" t="s">
        <v>12</v>
      </c>
      <c r="C34" s="4">
        <v>84</v>
      </c>
      <c r="D34" s="10">
        <v>183.9</v>
      </c>
      <c r="E34" s="4">
        <f t="shared" si="3"/>
        <v>15447.6</v>
      </c>
      <c r="F34" s="15"/>
      <c r="G34" s="16"/>
    </row>
    <row r="35" spans="1:7" ht="20.100000000000001" customHeight="1" x14ac:dyDescent="0.15">
      <c r="A35" s="1" t="s">
        <v>98</v>
      </c>
      <c r="B35" s="1" t="s">
        <v>12</v>
      </c>
      <c r="C35" s="4">
        <v>50</v>
      </c>
      <c r="D35" s="10">
        <v>53</v>
      </c>
      <c r="E35" s="4">
        <f t="shared" si="3"/>
        <v>2650</v>
      </c>
      <c r="F35" s="15"/>
      <c r="G35" s="16"/>
    </row>
    <row r="36" spans="1:7" ht="20.100000000000001" customHeight="1" x14ac:dyDescent="0.15">
      <c r="A36" s="1" t="s">
        <v>78</v>
      </c>
      <c r="B36" s="1" t="s">
        <v>12</v>
      </c>
      <c r="C36" s="4">
        <v>106</v>
      </c>
      <c r="D36" s="10">
        <v>191.4</v>
      </c>
      <c r="E36" s="4">
        <f t="shared" si="3"/>
        <v>20288.400000000001</v>
      </c>
      <c r="F36" s="15"/>
      <c r="G36" s="16"/>
    </row>
    <row r="37" spans="1:7" ht="20.100000000000001" customHeight="1" x14ac:dyDescent="0.15">
      <c r="A37" s="1" t="s">
        <v>99</v>
      </c>
      <c r="B37" s="1" t="s">
        <v>12</v>
      </c>
      <c r="C37" s="4">
        <v>117</v>
      </c>
      <c r="D37" s="10">
        <v>263.3</v>
      </c>
      <c r="E37" s="4">
        <f t="shared" si="3"/>
        <v>30806.100000000002</v>
      </c>
      <c r="F37" s="15"/>
      <c r="G37" s="16"/>
    </row>
    <row r="38" spans="1:7" ht="20.100000000000001" customHeight="1" x14ac:dyDescent="0.15">
      <c r="A38" s="1" t="s">
        <v>79</v>
      </c>
      <c r="B38" s="1" t="s">
        <v>12</v>
      </c>
      <c r="C38" s="4">
        <v>29</v>
      </c>
      <c r="D38" s="10">
        <v>181.3</v>
      </c>
      <c r="E38" s="4">
        <f t="shared" ref="E38:E48" si="4">C38*D38</f>
        <v>5257.7000000000007</v>
      </c>
      <c r="F38" s="15"/>
      <c r="G38" s="16"/>
    </row>
    <row r="39" spans="1:7" ht="20.100000000000001" customHeight="1" x14ac:dyDescent="0.15">
      <c r="A39" s="1" t="s">
        <v>80</v>
      </c>
      <c r="B39" s="1" t="s">
        <v>12</v>
      </c>
      <c r="C39" s="4">
        <v>208</v>
      </c>
      <c r="D39" s="10">
        <v>191.8</v>
      </c>
      <c r="E39" s="4">
        <f t="shared" si="4"/>
        <v>39894.400000000001</v>
      </c>
      <c r="F39" s="15"/>
      <c r="G39" s="16"/>
    </row>
    <row r="40" spans="1:7" ht="20.100000000000001" customHeight="1" x14ac:dyDescent="0.15">
      <c r="A40" s="1" t="s">
        <v>100</v>
      </c>
      <c r="B40" s="1" t="s">
        <v>12</v>
      </c>
      <c r="C40" s="4">
        <v>4</v>
      </c>
      <c r="D40" s="10">
        <v>31.8</v>
      </c>
      <c r="E40" s="4">
        <f t="shared" si="4"/>
        <v>127.2</v>
      </c>
      <c r="F40" s="15"/>
      <c r="G40" s="16"/>
    </row>
    <row r="41" spans="1:7" ht="20.100000000000001" customHeight="1" x14ac:dyDescent="0.15">
      <c r="A41" s="1" t="s">
        <v>101</v>
      </c>
      <c r="B41" s="1" t="s">
        <v>12</v>
      </c>
      <c r="C41" s="4">
        <v>33</v>
      </c>
      <c r="D41" s="10">
        <v>71.2</v>
      </c>
      <c r="E41" s="4">
        <f t="shared" si="4"/>
        <v>2349.6</v>
      </c>
      <c r="F41" s="15"/>
      <c r="G41" s="16"/>
    </row>
    <row r="42" spans="1:7" ht="20.100000000000001" customHeight="1" x14ac:dyDescent="0.15">
      <c r="A42" s="1" t="s">
        <v>102</v>
      </c>
      <c r="B42" s="1" t="s">
        <v>12</v>
      </c>
      <c r="C42" s="4">
        <v>7</v>
      </c>
      <c r="D42" s="10">
        <v>10</v>
      </c>
      <c r="E42" s="4">
        <f t="shared" si="4"/>
        <v>70</v>
      </c>
      <c r="F42" s="15"/>
      <c r="G42" s="16"/>
    </row>
    <row r="43" spans="1:7" ht="20.100000000000001" customHeight="1" x14ac:dyDescent="0.15">
      <c r="A43" s="1" t="s">
        <v>103</v>
      </c>
      <c r="B43" s="1" t="s">
        <v>12</v>
      </c>
      <c r="C43" s="4">
        <v>14</v>
      </c>
      <c r="D43" s="10">
        <v>40</v>
      </c>
      <c r="E43" s="4">
        <f t="shared" si="4"/>
        <v>560</v>
      </c>
      <c r="F43" s="15"/>
      <c r="G43" s="16"/>
    </row>
    <row r="44" spans="1:7" ht="20.100000000000001" customHeight="1" x14ac:dyDescent="0.15">
      <c r="A44" s="1" t="s">
        <v>81</v>
      </c>
      <c r="B44" s="1" t="s">
        <v>12</v>
      </c>
      <c r="C44" s="4">
        <v>10</v>
      </c>
      <c r="D44" s="10">
        <v>27</v>
      </c>
      <c r="E44" s="4">
        <f t="shared" si="4"/>
        <v>270</v>
      </c>
      <c r="F44" s="15"/>
      <c r="G44" s="16"/>
    </row>
    <row r="45" spans="1:7" ht="20.100000000000001" customHeight="1" x14ac:dyDescent="0.15">
      <c r="A45" s="1" t="s">
        <v>104</v>
      </c>
      <c r="B45" s="1" t="s">
        <v>12</v>
      </c>
      <c r="C45" s="4">
        <v>8</v>
      </c>
      <c r="D45" s="10">
        <v>17.7</v>
      </c>
      <c r="E45" s="4">
        <f t="shared" si="4"/>
        <v>141.6</v>
      </c>
      <c r="F45" s="15"/>
      <c r="G45" s="16"/>
    </row>
    <row r="46" spans="1:7" ht="20.100000000000001" customHeight="1" x14ac:dyDescent="0.15">
      <c r="A46" s="1" t="s">
        <v>82</v>
      </c>
      <c r="B46" s="1" t="s">
        <v>12</v>
      </c>
      <c r="C46" s="4">
        <v>173</v>
      </c>
      <c r="D46" s="10">
        <v>225.7</v>
      </c>
      <c r="E46" s="4">
        <f t="shared" si="4"/>
        <v>39046.1</v>
      </c>
      <c r="F46" s="15"/>
      <c r="G46" s="16"/>
    </row>
    <row r="47" spans="1:7" ht="20.100000000000001" customHeight="1" x14ac:dyDescent="0.15">
      <c r="A47" s="1" t="s">
        <v>83</v>
      </c>
      <c r="B47" s="1" t="s">
        <v>12</v>
      </c>
      <c r="C47" s="4">
        <v>22</v>
      </c>
      <c r="D47" s="10">
        <v>267</v>
      </c>
      <c r="E47" s="4">
        <f t="shared" si="4"/>
        <v>5874</v>
      </c>
      <c r="F47" s="15"/>
      <c r="G47" s="16"/>
    </row>
    <row r="48" spans="1:7" ht="20.100000000000001" customHeight="1" x14ac:dyDescent="0.15">
      <c r="A48" s="1" t="s">
        <v>105</v>
      </c>
      <c r="B48" s="1" t="s">
        <v>12</v>
      </c>
      <c r="C48" s="4">
        <v>17</v>
      </c>
      <c r="D48" s="10">
        <v>51.6</v>
      </c>
      <c r="E48" s="4">
        <f t="shared" si="4"/>
        <v>877.2</v>
      </c>
      <c r="F48" s="15"/>
      <c r="G48" s="16"/>
    </row>
    <row r="49" spans="1:7" ht="20.100000000000001" customHeight="1" x14ac:dyDescent="0.15">
      <c r="A49" s="1" t="s">
        <v>106</v>
      </c>
      <c r="B49" s="1" t="s">
        <v>12</v>
      </c>
      <c r="C49" s="4">
        <v>74</v>
      </c>
      <c r="D49" s="10">
        <v>132</v>
      </c>
      <c r="E49" s="4">
        <f t="shared" ref="E49:E62" si="5">C49*D49</f>
        <v>9768</v>
      </c>
      <c r="F49" s="15"/>
      <c r="G49" s="16"/>
    </row>
    <row r="50" spans="1:7" ht="20.100000000000001" customHeight="1" x14ac:dyDescent="0.15">
      <c r="A50" s="1" t="s">
        <v>107</v>
      </c>
      <c r="B50" s="1" t="s">
        <v>12</v>
      </c>
      <c r="C50" s="4">
        <v>10</v>
      </c>
      <c r="D50" s="10">
        <v>101.1</v>
      </c>
      <c r="E50" s="4">
        <f t="shared" si="5"/>
        <v>1011</v>
      </c>
      <c r="F50" s="15"/>
      <c r="G50" s="16"/>
    </row>
    <row r="51" spans="1:7" ht="20.100000000000001" customHeight="1" x14ac:dyDescent="0.15">
      <c r="A51" s="1" t="s">
        <v>108</v>
      </c>
      <c r="B51" s="1" t="s">
        <v>12</v>
      </c>
      <c r="C51" s="4">
        <v>11</v>
      </c>
      <c r="D51" s="10">
        <v>97</v>
      </c>
      <c r="E51" s="4">
        <f t="shared" si="5"/>
        <v>1067</v>
      </c>
      <c r="F51" s="15"/>
      <c r="G51" s="16"/>
    </row>
    <row r="52" spans="1:7" ht="20.100000000000001" customHeight="1" x14ac:dyDescent="0.15">
      <c r="A52" s="1" t="s">
        <v>109</v>
      </c>
      <c r="B52" s="1" t="s">
        <v>12</v>
      </c>
      <c r="C52" s="4">
        <v>12</v>
      </c>
      <c r="D52" s="10">
        <v>20</v>
      </c>
      <c r="E52" s="4">
        <f t="shared" si="5"/>
        <v>240</v>
      </c>
      <c r="F52" s="15"/>
      <c r="G52" s="16"/>
    </row>
    <row r="53" spans="1:7" ht="20.100000000000001" customHeight="1" x14ac:dyDescent="0.15">
      <c r="A53" s="1" t="s">
        <v>84</v>
      </c>
      <c r="B53" s="1" t="s">
        <v>12</v>
      </c>
      <c r="C53" s="4">
        <v>126</v>
      </c>
      <c r="D53" s="10">
        <v>485.4</v>
      </c>
      <c r="E53" s="4">
        <f t="shared" si="5"/>
        <v>61160.399999999994</v>
      </c>
      <c r="F53" s="15"/>
      <c r="G53" s="16"/>
    </row>
    <row r="54" spans="1:7" ht="20.100000000000001" customHeight="1" x14ac:dyDescent="0.15">
      <c r="A54" s="1" t="s">
        <v>110</v>
      </c>
      <c r="B54" s="1" t="s">
        <v>12</v>
      </c>
      <c r="C54" s="4">
        <v>33</v>
      </c>
      <c r="D54" s="10">
        <v>355.4</v>
      </c>
      <c r="E54" s="4">
        <f t="shared" si="5"/>
        <v>11728.199999999999</v>
      </c>
      <c r="F54" s="15"/>
      <c r="G54" s="16"/>
    </row>
    <row r="55" spans="1:7" ht="20.100000000000001" customHeight="1" x14ac:dyDescent="0.15">
      <c r="A55" s="1" t="s">
        <v>85</v>
      </c>
      <c r="B55" s="1" t="s">
        <v>12</v>
      </c>
      <c r="C55" s="4">
        <v>33</v>
      </c>
      <c r="D55" s="10">
        <v>244.8</v>
      </c>
      <c r="E55" s="4">
        <f t="shared" si="5"/>
        <v>8078.4000000000005</v>
      </c>
      <c r="F55" s="15"/>
      <c r="G55" s="16"/>
    </row>
    <row r="56" spans="1:7" ht="20.100000000000001" customHeight="1" x14ac:dyDescent="0.15">
      <c r="A56" s="1" t="s">
        <v>86</v>
      </c>
      <c r="B56" s="1" t="s">
        <v>12</v>
      </c>
      <c r="C56" s="4">
        <v>20</v>
      </c>
      <c r="D56" s="10">
        <v>212.5</v>
      </c>
      <c r="E56" s="4">
        <f t="shared" si="5"/>
        <v>4250</v>
      </c>
      <c r="F56" s="15"/>
      <c r="G56" s="16"/>
    </row>
    <row r="57" spans="1:7" ht="20.100000000000001" customHeight="1" x14ac:dyDescent="0.15">
      <c r="A57" s="1" t="s">
        <v>111</v>
      </c>
      <c r="B57" s="1" t="s">
        <v>12</v>
      </c>
      <c r="C57" s="4">
        <v>8</v>
      </c>
      <c r="D57" s="10">
        <v>100</v>
      </c>
      <c r="E57" s="4">
        <f t="shared" si="5"/>
        <v>800</v>
      </c>
      <c r="F57" s="15"/>
      <c r="G57" s="16"/>
    </row>
    <row r="58" spans="1:7" ht="20.100000000000001" customHeight="1" x14ac:dyDescent="0.15">
      <c r="A58" s="1" t="s">
        <v>112</v>
      </c>
      <c r="B58" s="1" t="s">
        <v>12</v>
      </c>
      <c r="C58" s="4">
        <v>89</v>
      </c>
      <c r="D58" s="10">
        <v>566.6</v>
      </c>
      <c r="E58" s="4">
        <f t="shared" si="5"/>
        <v>50427.4</v>
      </c>
      <c r="F58" s="15"/>
      <c r="G58" s="16"/>
    </row>
    <row r="59" spans="1:7" ht="20.100000000000001" customHeight="1" x14ac:dyDescent="0.15">
      <c r="A59" s="1" t="s">
        <v>87</v>
      </c>
      <c r="B59" s="1" t="s">
        <v>12</v>
      </c>
      <c r="C59" s="4">
        <v>19</v>
      </c>
      <c r="D59" s="10">
        <v>731</v>
      </c>
      <c r="E59" s="4">
        <f t="shared" si="5"/>
        <v>13889</v>
      </c>
      <c r="F59" s="15"/>
      <c r="G59" s="16"/>
    </row>
    <row r="60" spans="1:7" ht="20.100000000000001" customHeight="1" x14ac:dyDescent="0.15">
      <c r="A60" s="1" t="s">
        <v>113</v>
      </c>
      <c r="B60" s="1" t="s">
        <v>12</v>
      </c>
      <c r="C60" s="4">
        <v>25</v>
      </c>
      <c r="D60" s="10">
        <v>526.4</v>
      </c>
      <c r="E60" s="4">
        <f t="shared" si="5"/>
        <v>13160</v>
      </c>
      <c r="F60" s="15"/>
      <c r="G60" s="16"/>
    </row>
    <row r="61" spans="1:7" ht="20.100000000000001" customHeight="1" x14ac:dyDescent="0.15">
      <c r="A61" s="1" t="s">
        <v>114</v>
      </c>
      <c r="B61" s="1" t="s">
        <v>12</v>
      </c>
      <c r="C61" s="4">
        <v>7</v>
      </c>
      <c r="D61" s="10">
        <v>327.10000000000002</v>
      </c>
      <c r="E61" s="4">
        <f t="shared" si="5"/>
        <v>2289.7000000000003</v>
      </c>
      <c r="F61" s="15"/>
      <c r="G61" s="16"/>
    </row>
    <row r="62" spans="1:7" ht="20.100000000000001" customHeight="1" x14ac:dyDescent="0.15">
      <c r="A62" s="1" t="s">
        <v>88</v>
      </c>
      <c r="B62" s="1" t="s">
        <v>12</v>
      </c>
      <c r="C62" s="4">
        <v>5</v>
      </c>
      <c r="D62" s="10">
        <v>377.4</v>
      </c>
      <c r="E62" s="4">
        <f t="shared" si="5"/>
        <v>1887</v>
      </c>
      <c r="F62" s="15"/>
      <c r="G62" s="16"/>
    </row>
    <row r="63" spans="1:7" ht="20.100000000000001" customHeight="1" x14ac:dyDescent="0.15">
      <c r="A63" s="1" t="s">
        <v>89</v>
      </c>
      <c r="B63" s="1" t="s">
        <v>12</v>
      </c>
      <c r="C63" s="4">
        <v>474</v>
      </c>
      <c r="D63" s="10">
        <v>705.8</v>
      </c>
      <c r="E63" s="4">
        <f t="shared" ref="E63:E66" si="6">C63*D63</f>
        <v>334549.19999999995</v>
      </c>
      <c r="F63" s="15"/>
      <c r="G63" s="16"/>
    </row>
    <row r="64" spans="1:7" ht="20.100000000000001" customHeight="1" x14ac:dyDescent="0.15">
      <c r="A64" s="1" t="s">
        <v>115</v>
      </c>
      <c r="B64" s="1" t="s">
        <v>12</v>
      </c>
      <c r="C64" s="4">
        <v>103</v>
      </c>
      <c r="D64" s="10">
        <v>667.5</v>
      </c>
      <c r="E64" s="4">
        <f t="shared" si="6"/>
        <v>68752.5</v>
      </c>
      <c r="F64" s="15"/>
      <c r="G64" s="16"/>
    </row>
    <row r="65" spans="1:7" ht="20.100000000000001" customHeight="1" x14ac:dyDescent="0.15">
      <c r="A65" s="1" t="s">
        <v>116</v>
      </c>
      <c r="B65" s="1" t="s">
        <v>12</v>
      </c>
      <c r="C65" s="4">
        <v>234</v>
      </c>
      <c r="D65" s="10">
        <v>1021.7</v>
      </c>
      <c r="E65" s="4">
        <f t="shared" si="6"/>
        <v>239077.80000000002</v>
      </c>
      <c r="F65" s="15"/>
      <c r="G65" s="16"/>
    </row>
    <row r="66" spans="1:7" ht="20.100000000000001" customHeight="1" x14ac:dyDescent="0.15">
      <c r="A66" s="1" t="s">
        <v>117</v>
      </c>
      <c r="B66" s="1" t="s">
        <v>12</v>
      </c>
      <c r="C66" s="4">
        <v>30</v>
      </c>
      <c r="D66" s="10">
        <v>27.7</v>
      </c>
      <c r="E66" s="4">
        <f t="shared" si="6"/>
        <v>831</v>
      </c>
      <c r="F66" s="15"/>
      <c r="G66" s="16"/>
    </row>
    <row r="67" spans="1:7" ht="20.100000000000001" customHeight="1" x14ac:dyDescent="0.15">
      <c r="A67" s="2" t="s">
        <v>0</v>
      </c>
      <c r="B67" s="2"/>
      <c r="C67" s="7">
        <f>SUM(C5:C66)</f>
        <v>3219</v>
      </c>
      <c r="D67" s="11"/>
      <c r="E67" s="7">
        <f>SUM(E5:E66)</f>
        <v>1462550.7999999998</v>
      </c>
      <c r="F67" s="6"/>
      <c r="G67" s="6"/>
    </row>
    <row r="68" spans="1:7" x14ac:dyDescent="0.15">
      <c r="A68" s="3" t="s">
        <v>13</v>
      </c>
    </row>
    <row r="69" spans="1:7" x14ac:dyDescent="0.15">
      <c r="A69" s="3"/>
    </row>
  </sheetData>
  <mergeCells count="8">
    <mergeCell ref="F5:F66"/>
    <mergeCell ref="G5:G66"/>
    <mergeCell ref="A3:A4"/>
    <mergeCell ref="B3:B4"/>
    <mergeCell ref="C3:C4"/>
    <mergeCell ref="D3:D4"/>
    <mergeCell ref="E3:E4"/>
    <mergeCell ref="F3:G3"/>
  </mergeCells>
  <phoneticPr fontId="1"/>
  <pageMargins left="1.1023622047244095" right="0.35433070866141736" top="0.62992125984251968" bottom="0.74803149606299213" header="0.31496062992125984" footer="0.31496062992125984"/>
  <pageSetup paperSize="9" scale="85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間伐</vt:lpstr>
      <vt:lpstr>更新伐</vt:lpstr>
      <vt:lpstr>間伐!Print_Area</vt:lpstr>
      <vt:lpstr>更新伐!Print_Area</vt:lpstr>
      <vt:lpstr>間伐!Print_Titles</vt:lpstr>
      <vt:lpstr>更新伐!Print_Titles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誠 竹山</cp:lastModifiedBy>
  <cp:lastPrinted>2025-08-22T01:25:32Z</cp:lastPrinted>
  <dcterms:created xsi:type="dcterms:W3CDTF">2014-09-08T23:50:33Z</dcterms:created>
  <dcterms:modified xsi:type="dcterms:W3CDTF">2025-08-22T01:26:02Z</dcterms:modified>
</cp:coreProperties>
</file>