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物件フォルダ\実施物件\2018年度\20190315_18A-0094773-01_ふくしま森林再生_飯舘村年度別事業実施計画作成業務委託\1.3_業務実施\納品対応\標準地調査\"/>
    </mc:Choice>
  </mc:AlternateContent>
  <bookViews>
    <workbookView xWindow="0" yWindow="0" windowWidth="20490" windowHeight="7770"/>
  </bookViews>
  <sheets>
    <sheet name="80-①" sheetId="14" r:id="rId1"/>
    <sheet name="80-②" sheetId="15" r:id="rId2"/>
    <sheet name="80-③" sheetId="16" r:id="rId3"/>
  </sheets>
  <definedNames>
    <definedName name="_xlnm.Print_Area" localSheetId="0">'80-①'!$A$1:$AG$107</definedName>
    <definedName name="_xlnm.Print_Area" localSheetId="1">'80-②'!$A$1:$AG$107</definedName>
  </definedNames>
  <calcPr calcId="162913" calcOnSave="0"/>
</workbook>
</file>

<file path=xl/calcChain.xml><?xml version="1.0" encoding="utf-8"?>
<calcChain xmlns="http://schemas.openxmlformats.org/spreadsheetml/2006/main">
  <c r="P317" i="16" l="1"/>
  <c r="K317" i="16"/>
  <c r="F317" i="16"/>
  <c r="A317" i="16"/>
  <c r="AC317" i="16" s="1"/>
  <c r="P206" i="16"/>
  <c r="K206" i="16"/>
  <c r="F206" i="16"/>
  <c r="A206" i="16"/>
  <c r="AC206" i="16" s="1"/>
  <c r="P99" i="16"/>
  <c r="K99" i="16"/>
  <c r="Y99" i="16" s="1"/>
  <c r="F99" i="16"/>
  <c r="A99" i="16"/>
  <c r="P206" i="15"/>
  <c r="K206" i="15"/>
  <c r="F206" i="15"/>
  <c r="A206" i="15"/>
  <c r="AC206" i="15" s="1"/>
  <c r="P99" i="15"/>
  <c r="K99" i="15"/>
  <c r="F99" i="15"/>
  <c r="A99" i="15"/>
  <c r="AC99" i="15" s="1"/>
  <c r="F99" i="14"/>
  <c r="A101" i="16" l="1"/>
  <c r="K101" i="16" s="1"/>
  <c r="U206" i="15"/>
  <c r="Y317" i="16"/>
  <c r="U317" i="16"/>
  <c r="A319" i="16"/>
  <c r="Y206" i="16"/>
  <c r="U206" i="16"/>
  <c r="U99" i="16"/>
  <c r="AC99" i="16"/>
  <c r="A208" i="16"/>
  <c r="Y206" i="15"/>
  <c r="A208" i="15"/>
  <c r="Y99" i="15"/>
  <c r="A101" i="15"/>
  <c r="U99" i="15"/>
  <c r="K99" i="14"/>
  <c r="F101" i="16" l="1"/>
  <c r="Y101" i="16" s="1"/>
  <c r="F319" i="16"/>
  <c r="K319" i="16"/>
  <c r="F208" i="16"/>
  <c r="K208" i="16"/>
  <c r="F208" i="15"/>
  <c r="K208" i="15"/>
  <c r="F101" i="15"/>
  <c r="K101" i="15"/>
  <c r="Y99" i="14"/>
  <c r="A99" i="14"/>
  <c r="P99" i="14"/>
  <c r="Y319" i="16" l="1"/>
  <c r="Y208" i="16"/>
  <c r="Y208" i="15"/>
  <c r="Y101" i="15"/>
  <c r="U99" i="14"/>
  <c r="AC99" i="14"/>
  <c r="A101" i="14"/>
  <c r="F101" i="14" l="1"/>
  <c r="K101" i="14"/>
  <c r="Y101" i="14" l="1"/>
</calcChain>
</file>

<file path=xl/sharedStrings.xml><?xml version="1.0" encoding="utf-8"?>
<sst xmlns="http://schemas.openxmlformats.org/spreadsheetml/2006/main" count="519" uniqueCount="76">
  <si>
    <t>標準地調査票</t>
    <rPh sb="0" eb="3">
      <t>ヒョウジュンチ</t>
    </rPh>
    <rPh sb="3" eb="6">
      <t>チョウサヒョウ</t>
    </rPh>
    <phoneticPr fontId="1"/>
  </si>
  <si>
    <t>調査年月日</t>
    <rPh sb="0" eb="5">
      <t>チョウサネンガッピ</t>
    </rPh>
    <phoneticPr fontId="1"/>
  </si>
  <si>
    <t>整理番号</t>
    <rPh sb="0" eb="4">
      <t>セイリバンゴウ</t>
    </rPh>
    <phoneticPr fontId="1"/>
  </si>
  <si>
    <t>所在</t>
    <rPh sb="0" eb="2">
      <t>ショザイ</t>
    </rPh>
    <phoneticPr fontId="1"/>
  </si>
  <si>
    <t>斜面方向</t>
    <rPh sb="0" eb="4">
      <t>シャメンホウコウ</t>
    </rPh>
    <phoneticPr fontId="1"/>
  </si>
  <si>
    <t>標高(m)</t>
    <rPh sb="0" eb="2">
      <t>ヒョウコウ</t>
    </rPh>
    <phoneticPr fontId="1"/>
  </si>
  <si>
    <t>傾斜区分</t>
    <rPh sb="0" eb="4">
      <t>ケイシャクブン</t>
    </rPh>
    <phoneticPr fontId="1"/>
  </si>
  <si>
    <t>調査地の位置</t>
    <rPh sb="0" eb="3">
      <t>チョウサチ</t>
    </rPh>
    <rPh sb="4" eb="6">
      <t>イチ</t>
    </rPh>
    <phoneticPr fontId="1"/>
  </si>
  <si>
    <t>地形状況</t>
    <rPh sb="0" eb="4">
      <t>チケイジョウキョウ</t>
    </rPh>
    <phoneticPr fontId="1"/>
  </si>
  <si>
    <t>森林土壌の状況</t>
    <rPh sb="0" eb="4">
      <t>シンリンドジョウ</t>
    </rPh>
    <rPh sb="5" eb="7">
      <t>ジョウキョウ</t>
    </rPh>
    <phoneticPr fontId="1"/>
  </si>
  <si>
    <t>土壌型</t>
    <rPh sb="0" eb="3">
      <t>ドジョウガタ</t>
    </rPh>
    <phoneticPr fontId="1"/>
  </si>
  <si>
    <t>A0層厚(cm)</t>
    <rPh sb="2" eb="3">
      <t>ソウ</t>
    </rPh>
    <rPh sb="3" eb="4">
      <t>アツ</t>
    </rPh>
    <phoneticPr fontId="1"/>
  </si>
  <si>
    <t>A1層厚(cm)</t>
    <rPh sb="2" eb="3">
      <t>ソウ</t>
    </rPh>
    <rPh sb="3" eb="4">
      <t>アツ</t>
    </rPh>
    <phoneticPr fontId="1"/>
  </si>
  <si>
    <t>空間線量率計測結果（μSv/h）</t>
    <rPh sb="0" eb="5">
      <t>クウカンセンリョウリツ</t>
    </rPh>
    <rPh sb="5" eb="9">
      <t>ケイソクケッカ</t>
    </rPh>
    <phoneticPr fontId="1"/>
  </si>
  <si>
    <t>地上1cm</t>
    <rPh sb="0" eb="2">
      <t>チジョウ</t>
    </rPh>
    <phoneticPr fontId="1"/>
  </si>
  <si>
    <t>地上100cm</t>
    <rPh sb="0" eb="2">
      <t>チジョウ</t>
    </rPh>
    <phoneticPr fontId="1"/>
  </si>
  <si>
    <t>写真等</t>
    <rPh sb="0" eb="2">
      <t>シャシン</t>
    </rPh>
    <rPh sb="2" eb="3">
      <t>トウ</t>
    </rPh>
    <phoneticPr fontId="1"/>
  </si>
  <si>
    <t>調査野帳（10m×10m）</t>
    <rPh sb="0" eb="4">
      <t>チョウサヤチョウ</t>
    </rPh>
    <phoneticPr fontId="1"/>
  </si>
  <si>
    <t>No.</t>
    <phoneticPr fontId="1"/>
  </si>
  <si>
    <t>樹種</t>
    <rPh sb="0" eb="2">
      <t>ジュシュ</t>
    </rPh>
    <phoneticPr fontId="1"/>
  </si>
  <si>
    <t>伐採木の選択</t>
    <rPh sb="0" eb="3">
      <t>バッサイボク</t>
    </rPh>
    <rPh sb="4" eb="6">
      <t>センタク</t>
    </rPh>
    <phoneticPr fontId="1"/>
  </si>
  <si>
    <t>調査木の状況</t>
    <rPh sb="0" eb="3">
      <t>チョウサボク</t>
    </rPh>
    <rPh sb="4" eb="6">
      <t>ジョウキョウ</t>
    </rPh>
    <phoneticPr fontId="1"/>
  </si>
  <si>
    <t>備考</t>
    <rPh sb="0" eb="2">
      <t>ビコウ</t>
    </rPh>
    <phoneticPr fontId="1"/>
  </si>
  <si>
    <t>胸高直径(cm)</t>
    <rPh sb="0" eb="4">
      <t>キョウコウチョッケイ</t>
    </rPh>
    <phoneticPr fontId="1"/>
  </si>
  <si>
    <t>樹高(m)</t>
    <rPh sb="0" eb="2">
      <t>ジュコウ</t>
    </rPh>
    <phoneticPr fontId="1"/>
  </si>
  <si>
    <t>調査本数計</t>
    <rPh sb="0" eb="4">
      <t>チョウサホンスウ</t>
    </rPh>
    <rPh sb="4" eb="5">
      <t>ケイ</t>
    </rPh>
    <phoneticPr fontId="1"/>
  </si>
  <si>
    <t>平均胸高直径(cm)</t>
    <rPh sb="0" eb="6">
      <t>ヘイキンキョウコウチョッケイ</t>
    </rPh>
    <phoneticPr fontId="1"/>
  </si>
  <si>
    <t>平均樹高(m)</t>
    <rPh sb="0" eb="4">
      <t>ヘイキンジュコウ</t>
    </rPh>
    <phoneticPr fontId="1"/>
  </si>
  <si>
    <t>伐採本数計</t>
    <rPh sb="0" eb="5">
      <t>バッサイホンスウケイ</t>
    </rPh>
    <phoneticPr fontId="1"/>
  </si>
  <si>
    <t>伐採率(%)</t>
    <rPh sb="0" eb="3">
      <t>バッサイリツ</t>
    </rPh>
    <phoneticPr fontId="1"/>
  </si>
  <si>
    <t>形状比</t>
    <rPh sb="0" eb="3">
      <t>ケイジョウヒ</t>
    </rPh>
    <phoneticPr fontId="1"/>
  </si>
  <si>
    <t>健全木の割合(%)</t>
    <rPh sb="0" eb="3">
      <t>ケンゼンボク</t>
    </rPh>
    <rPh sb="4" eb="6">
      <t>ワリアイ</t>
    </rPh>
    <phoneticPr fontId="1"/>
  </si>
  <si>
    <t>林相の状況</t>
    <rPh sb="0" eb="2">
      <t>リンソウ</t>
    </rPh>
    <rPh sb="3" eb="5">
      <t>ジョウキョウ</t>
    </rPh>
    <phoneticPr fontId="1"/>
  </si>
  <si>
    <t>残存木本数計</t>
    <rPh sb="0" eb="2">
      <t>ザンゾン</t>
    </rPh>
    <rPh sb="2" eb="3">
      <t>ボク</t>
    </rPh>
    <rPh sb="3" eb="5">
      <t>ホンスウ</t>
    </rPh>
    <rPh sb="5" eb="6">
      <t>ケイ</t>
    </rPh>
    <phoneticPr fontId="1"/>
  </si>
  <si>
    <t>伐後平均胸高直径(cm)</t>
    <rPh sb="0" eb="1">
      <t>バツ</t>
    </rPh>
    <rPh sb="1" eb="2">
      <t>ゴ</t>
    </rPh>
    <rPh sb="2" eb="8">
      <t>ヘイキンキョウコウチョッケイ</t>
    </rPh>
    <phoneticPr fontId="1"/>
  </si>
  <si>
    <t>伐後平均樹高(m)</t>
    <rPh sb="0" eb="1">
      <t>バツ</t>
    </rPh>
    <rPh sb="1" eb="2">
      <t>ゴ</t>
    </rPh>
    <rPh sb="2" eb="6">
      <t>ヘイキンジュコウ</t>
    </rPh>
    <phoneticPr fontId="1"/>
  </si>
  <si>
    <t>伐後形状比</t>
    <rPh sb="0" eb="1">
      <t>バツ</t>
    </rPh>
    <rPh sb="1" eb="2">
      <t>ゴ</t>
    </rPh>
    <rPh sb="2" eb="5">
      <t>ケイジョウヒ</t>
    </rPh>
    <phoneticPr fontId="1"/>
  </si>
  <si>
    <t>傾斜角（°）</t>
    <rPh sb="0" eb="3">
      <t>ケイシャカク</t>
    </rPh>
    <phoneticPr fontId="1"/>
  </si>
  <si>
    <t>山腹平衡斜面</t>
    <rPh sb="0" eb="2">
      <t>サンプク</t>
    </rPh>
    <rPh sb="2" eb="4">
      <t>ヘイコウ</t>
    </rPh>
    <rPh sb="4" eb="6">
      <t>シャメン</t>
    </rPh>
    <phoneticPr fontId="1"/>
  </si>
  <si>
    <t>褐色森林土</t>
    <rPh sb="0" eb="2">
      <t>カッショク</t>
    </rPh>
    <rPh sb="2" eb="4">
      <t>シンリン</t>
    </rPh>
    <rPh sb="4" eb="5">
      <t>ド</t>
    </rPh>
    <phoneticPr fontId="1"/>
  </si>
  <si>
    <t>伐倒</t>
    <rPh sb="0" eb="2">
      <t>バットウ</t>
    </rPh>
    <phoneticPr fontId="1"/>
  </si>
  <si>
    <t>平成　31　年　1　月　24　日</t>
    <rPh sb="0" eb="2">
      <t>ヘイセイ</t>
    </rPh>
    <rPh sb="6" eb="7">
      <t>ネン</t>
    </rPh>
    <rPh sb="10" eb="11">
      <t>ツキ</t>
    </rPh>
    <rPh sb="15" eb="16">
      <t>ニチ</t>
    </rPh>
    <phoneticPr fontId="1"/>
  </si>
  <si>
    <t>14林班　　相馬郡飯舘村佐須字前乗80番　　　80-①小班　P-1</t>
    <rPh sb="2" eb="4">
      <t>リンパン</t>
    </rPh>
    <rPh sb="6" eb="17">
      <t>ソウマグンイイタテムラサズアザマエジョウ</t>
    </rPh>
    <rPh sb="19" eb="20">
      <t>バン</t>
    </rPh>
    <rPh sb="27" eb="29">
      <t>ショウハン</t>
    </rPh>
    <phoneticPr fontId="1"/>
  </si>
  <si>
    <t>東</t>
    <rPh sb="0" eb="1">
      <t>ヒガシ</t>
    </rPh>
    <phoneticPr fontId="1"/>
  </si>
  <si>
    <t>402ｍ</t>
    <phoneticPr fontId="1"/>
  </si>
  <si>
    <t>急傾斜</t>
    <rPh sb="0" eb="3">
      <t>キュウケイシャ</t>
    </rPh>
    <phoneticPr fontId="1"/>
  </si>
  <si>
    <t>38°</t>
    <phoneticPr fontId="1"/>
  </si>
  <si>
    <t>ヒノキ</t>
    <phoneticPr fontId="1"/>
  </si>
  <si>
    <t>伐倒</t>
    <rPh sb="0" eb="2">
      <t>バットウ</t>
    </rPh>
    <phoneticPr fontId="1"/>
  </si>
  <si>
    <t>曲木</t>
    <rPh sb="0" eb="2">
      <t>マガリギ</t>
    </rPh>
    <phoneticPr fontId="1"/>
  </si>
  <si>
    <t>欠損木</t>
    <rPh sb="0" eb="3">
      <t>ケッソンキ</t>
    </rPh>
    <phoneticPr fontId="1"/>
  </si>
  <si>
    <t>人工林：ヒノキ</t>
    <rPh sb="0" eb="3">
      <t>ジンコウリン</t>
    </rPh>
    <phoneticPr fontId="1"/>
  </si>
  <si>
    <t>14林班　　相馬郡飯舘村佐須字前乗80番　　　80-②小班　P-1</t>
    <rPh sb="2" eb="4">
      <t>リンパン</t>
    </rPh>
    <rPh sb="6" eb="17">
      <t>ソウマグンイイタテムラサズアザマエジョウ</t>
    </rPh>
    <rPh sb="19" eb="20">
      <t>バン</t>
    </rPh>
    <rPh sb="27" eb="29">
      <t>ショウハン</t>
    </rPh>
    <phoneticPr fontId="1"/>
  </si>
  <si>
    <t>南</t>
    <rPh sb="0" eb="1">
      <t>ミナミ</t>
    </rPh>
    <phoneticPr fontId="1"/>
  </si>
  <si>
    <t>397ｍ</t>
    <phoneticPr fontId="1"/>
  </si>
  <si>
    <t>42°</t>
    <phoneticPr fontId="1"/>
  </si>
  <si>
    <t>ザツ</t>
    <phoneticPr fontId="1"/>
  </si>
  <si>
    <t>人工林：ザツ</t>
    <rPh sb="0" eb="3">
      <t>ジンコウリン</t>
    </rPh>
    <phoneticPr fontId="1"/>
  </si>
  <si>
    <t>14林班　　相馬郡飯舘村佐須字前乗80番　　　80-②小班　P-2</t>
    <rPh sb="2" eb="4">
      <t>リンパン</t>
    </rPh>
    <rPh sb="6" eb="17">
      <t>ソウマグンイイタテムラサズアザマエジョウ</t>
    </rPh>
    <rPh sb="19" eb="20">
      <t>バン</t>
    </rPh>
    <rPh sb="27" eb="29">
      <t>ショウハン</t>
    </rPh>
    <phoneticPr fontId="1"/>
  </si>
  <si>
    <t>422ｍ</t>
    <phoneticPr fontId="1"/>
  </si>
  <si>
    <t>34°</t>
    <phoneticPr fontId="1"/>
  </si>
  <si>
    <t>平成　31　年　1　月　25　日</t>
    <rPh sb="0" eb="2">
      <t>ヘイセイ</t>
    </rPh>
    <rPh sb="6" eb="7">
      <t>ネン</t>
    </rPh>
    <rPh sb="10" eb="11">
      <t>ツキ</t>
    </rPh>
    <rPh sb="15" eb="16">
      <t>ニチ</t>
    </rPh>
    <phoneticPr fontId="1"/>
  </si>
  <si>
    <t>14林班　　相馬郡飯舘村佐須字前乗80番　　　80-③小班　P-1</t>
    <rPh sb="2" eb="4">
      <t>リンパン</t>
    </rPh>
    <rPh sb="6" eb="17">
      <t>ソウマグンイイタテムラサズアザマエジョウ</t>
    </rPh>
    <rPh sb="19" eb="20">
      <t>バン</t>
    </rPh>
    <rPh sb="27" eb="29">
      <t>ショウハン</t>
    </rPh>
    <phoneticPr fontId="1"/>
  </si>
  <si>
    <t>南東</t>
    <rPh sb="0" eb="1">
      <t>ミナミ</t>
    </rPh>
    <rPh sb="1" eb="2">
      <t>ヒガシ</t>
    </rPh>
    <phoneticPr fontId="1"/>
  </si>
  <si>
    <t>472ｍ</t>
    <phoneticPr fontId="1"/>
  </si>
  <si>
    <t>緩傾斜</t>
    <rPh sb="0" eb="3">
      <t>カンケイシャ</t>
    </rPh>
    <phoneticPr fontId="1"/>
  </si>
  <si>
    <t>18°</t>
    <phoneticPr fontId="1"/>
  </si>
  <si>
    <t>平坦尾根</t>
    <rPh sb="0" eb="4">
      <t>ヘイタンオネ</t>
    </rPh>
    <phoneticPr fontId="1"/>
  </si>
  <si>
    <t>14林班　　相馬郡飯舘村佐須字前乗80番　　　80-③小班　P-2</t>
    <rPh sb="2" eb="4">
      <t>リンパン</t>
    </rPh>
    <rPh sb="6" eb="17">
      <t>ソウマグンイイタテムラサズアザマエジョウ</t>
    </rPh>
    <rPh sb="19" eb="20">
      <t>バン</t>
    </rPh>
    <rPh sb="27" eb="29">
      <t>ショウハン</t>
    </rPh>
    <phoneticPr fontId="1"/>
  </si>
  <si>
    <t>西</t>
    <rPh sb="0" eb="1">
      <t>ニシ</t>
    </rPh>
    <phoneticPr fontId="1"/>
  </si>
  <si>
    <t>449ｍ</t>
    <phoneticPr fontId="1"/>
  </si>
  <si>
    <t>14°</t>
    <phoneticPr fontId="1"/>
  </si>
  <si>
    <t>14林班　　相馬郡飯舘村佐須字前乗80番　　　80-③小班　P-3</t>
    <rPh sb="2" eb="4">
      <t>リンパン</t>
    </rPh>
    <rPh sb="6" eb="17">
      <t>ソウマグンイイタテムラサズアザマエジョウ</t>
    </rPh>
    <rPh sb="19" eb="20">
      <t>バン</t>
    </rPh>
    <rPh sb="27" eb="29">
      <t>ショウハン</t>
    </rPh>
    <phoneticPr fontId="1"/>
  </si>
  <si>
    <t>456ｍ</t>
    <phoneticPr fontId="1"/>
  </si>
  <si>
    <t>15°</t>
    <phoneticPr fontId="1"/>
  </si>
  <si>
    <t>伐倒</t>
    <rPh sb="0" eb="2">
      <t>バットウ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</si>
</sst>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3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38" fontId="9" fillId="0" borderId="1" xfId="1" applyFont="1" applyBorder="1" applyAlignment="1">
      <alignment horizontal="right" vertical="center"/>
    </xf>
    <xf numFmtId="38" fontId="9" fillId="0" borderId="1" xfId="1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jpeg"/><Relationship Id="rId3" Type="http://schemas.openxmlformats.org/officeDocument/2006/relationships/image" Target="../media/image9.jpeg"/><Relationship Id="rId7" Type="http://schemas.openxmlformats.org/officeDocument/2006/relationships/image" Target="../media/image13.jpeg"/><Relationship Id="rId12" Type="http://schemas.openxmlformats.org/officeDocument/2006/relationships/image" Target="../media/image18.jpeg"/><Relationship Id="rId2" Type="http://schemas.openxmlformats.org/officeDocument/2006/relationships/image" Target="../media/image8.jpeg"/><Relationship Id="rId1" Type="http://schemas.openxmlformats.org/officeDocument/2006/relationships/image" Target="../media/image7.jpeg"/><Relationship Id="rId6" Type="http://schemas.openxmlformats.org/officeDocument/2006/relationships/image" Target="../media/image12.jpeg"/><Relationship Id="rId11" Type="http://schemas.openxmlformats.org/officeDocument/2006/relationships/image" Target="../media/image17.jpeg"/><Relationship Id="rId5" Type="http://schemas.openxmlformats.org/officeDocument/2006/relationships/image" Target="../media/image11.jpeg"/><Relationship Id="rId10" Type="http://schemas.openxmlformats.org/officeDocument/2006/relationships/image" Target="../media/image16.jpeg"/><Relationship Id="rId4" Type="http://schemas.openxmlformats.org/officeDocument/2006/relationships/image" Target="../media/image10.jpeg"/><Relationship Id="rId9" Type="http://schemas.openxmlformats.org/officeDocument/2006/relationships/image" Target="../media/image15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jpeg"/><Relationship Id="rId13" Type="http://schemas.openxmlformats.org/officeDocument/2006/relationships/image" Target="../media/image31.jpeg"/><Relationship Id="rId18" Type="http://schemas.openxmlformats.org/officeDocument/2006/relationships/image" Target="../media/image36.jpeg"/><Relationship Id="rId3" Type="http://schemas.openxmlformats.org/officeDocument/2006/relationships/image" Target="../media/image21.jpeg"/><Relationship Id="rId7" Type="http://schemas.openxmlformats.org/officeDocument/2006/relationships/image" Target="../media/image25.jpeg"/><Relationship Id="rId12" Type="http://schemas.openxmlformats.org/officeDocument/2006/relationships/image" Target="../media/image30.jpeg"/><Relationship Id="rId17" Type="http://schemas.openxmlformats.org/officeDocument/2006/relationships/image" Target="../media/image35.jpeg"/><Relationship Id="rId2" Type="http://schemas.openxmlformats.org/officeDocument/2006/relationships/image" Target="../media/image20.jpeg"/><Relationship Id="rId16" Type="http://schemas.openxmlformats.org/officeDocument/2006/relationships/image" Target="../media/image34.jpeg"/><Relationship Id="rId1" Type="http://schemas.openxmlformats.org/officeDocument/2006/relationships/image" Target="../media/image19.jpeg"/><Relationship Id="rId6" Type="http://schemas.openxmlformats.org/officeDocument/2006/relationships/image" Target="../media/image24.jpeg"/><Relationship Id="rId11" Type="http://schemas.openxmlformats.org/officeDocument/2006/relationships/image" Target="../media/image29.jpeg"/><Relationship Id="rId5" Type="http://schemas.openxmlformats.org/officeDocument/2006/relationships/image" Target="../media/image23.jpeg"/><Relationship Id="rId15" Type="http://schemas.openxmlformats.org/officeDocument/2006/relationships/image" Target="../media/image33.jpeg"/><Relationship Id="rId10" Type="http://schemas.openxmlformats.org/officeDocument/2006/relationships/image" Target="../media/image28.jpeg"/><Relationship Id="rId4" Type="http://schemas.openxmlformats.org/officeDocument/2006/relationships/image" Target="../media/image22.jpeg"/><Relationship Id="rId9" Type="http://schemas.openxmlformats.org/officeDocument/2006/relationships/image" Target="../media/image27.jpeg"/><Relationship Id="rId14" Type="http://schemas.openxmlformats.org/officeDocument/2006/relationships/image" Target="../media/image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133350</xdr:colOff>
      <xdr:row>24</xdr:row>
      <xdr:rowOff>28575</xdr:rowOff>
    </xdr:from>
    <xdr:ext cx="952500" cy="276225"/>
    <xdr:sp macro="" textlink="">
      <xdr:nvSpPr>
        <xdr:cNvPr id="2" name="テキスト ボックス 1"/>
        <xdr:cNvSpPr txBox="1"/>
      </xdr:nvSpPr>
      <xdr:spPr>
        <a:xfrm>
          <a:off x="1228725" y="4610100"/>
          <a:ext cx="952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標準地全景</a:t>
          </a:r>
        </a:p>
      </xdr:txBody>
    </xdr:sp>
    <xdr:clientData/>
  </xdr:oneCellAnchor>
  <xdr:oneCellAnchor>
    <xdr:from>
      <xdr:col>22</xdr:col>
      <xdr:colOff>180975</xdr:colOff>
      <xdr:row>24</xdr:row>
      <xdr:rowOff>19050</xdr:rowOff>
    </xdr:from>
    <xdr:ext cx="923925" cy="276225"/>
    <xdr:sp macro="" textlink="">
      <xdr:nvSpPr>
        <xdr:cNvPr id="3" name="テキスト ボックス 2"/>
        <xdr:cNvSpPr txBox="1"/>
      </xdr:nvSpPr>
      <xdr:spPr>
        <a:xfrm>
          <a:off x="5000625" y="4600575"/>
          <a:ext cx="923925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林冠の状況</a:t>
          </a:r>
        </a:p>
      </xdr:txBody>
    </xdr:sp>
    <xdr:clientData/>
  </xdr:oneCellAnchor>
  <xdr:oneCellAnchor>
    <xdr:from>
      <xdr:col>5</xdr:col>
      <xdr:colOff>114300</xdr:colOff>
      <xdr:row>41</xdr:row>
      <xdr:rowOff>19050</xdr:rowOff>
    </xdr:from>
    <xdr:ext cx="1031051" cy="304800"/>
    <xdr:sp macro="" textlink="">
      <xdr:nvSpPr>
        <xdr:cNvPr id="4" name="テキスト ボックス 3"/>
        <xdr:cNvSpPr txBox="1"/>
      </xdr:nvSpPr>
      <xdr:spPr>
        <a:xfrm>
          <a:off x="1209675" y="7515225"/>
          <a:ext cx="1031051" cy="304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土壌確認状況</a:t>
          </a:r>
        </a:p>
      </xdr:txBody>
    </xdr:sp>
    <xdr:clientData/>
  </xdr:oneCellAnchor>
  <xdr:oneCellAnchor>
    <xdr:from>
      <xdr:col>20</xdr:col>
      <xdr:colOff>66674</xdr:colOff>
      <xdr:row>41</xdr:row>
      <xdr:rowOff>38100</xdr:rowOff>
    </xdr:from>
    <xdr:ext cx="2028825" cy="285750"/>
    <xdr:sp macro="" textlink="">
      <xdr:nvSpPr>
        <xdr:cNvPr id="5" name="テキスト ボックス 4"/>
        <xdr:cNvSpPr txBox="1"/>
      </xdr:nvSpPr>
      <xdr:spPr>
        <a:xfrm>
          <a:off x="4448174" y="7534275"/>
          <a:ext cx="2028825" cy="285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空間線量率測定（地上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100cm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oneCellAnchor>
  <xdr:oneCellAnchor>
    <xdr:from>
      <xdr:col>4</xdr:col>
      <xdr:colOff>123825</xdr:colOff>
      <xdr:row>58</xdr:row>
      <xdr:rowOff>133350</xdr:rowOff>
    </xdr:from>
    <xdr:ext cx="1343024" cy="275717"/>
    <xdr:sp macro="" textlink="">
      <xdr:nvSpPr>
        <xdr:cNvPr id="6" name="テキスト ボックス 5"/>
        <xdr:cNvSpPr txBox="1"/>
      </xdr:nvSpPr>
      <xdr:spPr>
        <a:xfrm>
          <a:off x="1000125" y="10544175"/>
          <a:ext cx="134302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下層植生の状況</a:t>
          </a:r>
        </a:p>
      </xdr:txBody>
    </xdr:sp>
    <xdr:clientData/>
  </xdr:oneCellAnchor>
  <xdr:oneCellAnchor>
    <xdr:from>
      <xdr:col>22</xdr:col>
      <xdr:colOff>133350</xdr:colOff>
      <xdr:row>58</xdr:row>
      <xdr:rowOff>133350</xdr:rowOff>
    </xdr:from>
    <xdr:ext cx="1031051" cy="275717"/>
    <xdr:sp macro="" textlink="">
      <xdr:nvSpPr>
        <xdr:cNvPr id="7" name="テキスト ボックス 6"/>
        <xdr:cNvSpPr txBox="1"/>
      </xdr:nvSpPr>
      <xdr:spPr>
        <a:xfrm>
          <a:off x="4953000" y="10544175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毎木調査状況</a:t>
          </a:r>
        </a:p>
      </xdr:txBody>
    </xdr:sp>
    <xdr:clientData/>
  </xdr:oneCellAnchor>
  <xdr:twoCellAnchor editAs="oneCell">
    <xdr:from>
      <xdr:col>1</xdr:col>
      <xdr:colOff>0</xdr:colOff>
      <xdr:row>10</xdr:row>
      <xdr:rowOff>0</xdr:rowOff>
    </xdr:from>
    <xdr:to>
      <xdr:col>15</xdr:col>
      <xdr:colOff>107950</xdr:colOff>
      <xdr:row>23</xdr:row>
      <xdr:rowOff>152400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181225"/>
          <a:ext cx="3175000" cy="2381250"/>
        </a:xfrm>
        <a:prstGeom prst="rect">
          <a:avLst/>
        </a:prstGeom>
      </xdr:spPr>
    </xdr:pic>
    <xdr:clientData/>
  </xdr:twoCellAnchor>
  <xdr:twoCellAnchor editAs="oneCell">
    <xdr:from>
      <xdr:col>17</xdr:col>
      <xdr:colOff>104775</xdr:colOff>
      <xdr:row>10</xdr:row>
      <xdr:rowOff>0</xdr:rowOff>
    </xdr:from>
    <xdr:to>
      <xdr:col>32</xdr:col>
      <xdr:colOff>6350</xdr:colOff>
      <xdr:row>23</xdr:row>
      <xdr:rowOff>161925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0" y="2181225"/>
          <a:ext cx="3187700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15</xdr:col>
      <xdr:colOff>114300</xdr:colOff>
      <xdr:row>40</xdr:row>
      <xdr:rowOff>157163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5095875"/>
          <a:ext cx="3181350" cy="2386013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27</xdr:row>
      <xdr:rowOff>0</xdr:rowOff>
    </xdr:from>
    <xdr:to>
      <xdr:col>31</xdr:col>
      <xdr:colOff>215900</xdr:colOff>
      <xdr:row>40</xdr:row>
      <xdr:rowOff>161925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5095875"/>
          <a:ext cx="3187700" cy="2390775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219074</xdr:colOff>
      <xdr:row>44</xdr:row>
      <xdr:rowOff>0</xdr:rowOff>
    </xdr:from>
    <xdr:to>
      <xdr:col>15</xdr:col>
      <xdr:colOff>123824</xdr:colOff>
      <xdr:row>57</xdr:row>
      <xdr:rowOff>164306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4" y="8010525"/>
          <a:ext cx="3190875" cy="2393156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44</xdr:row>
      <xdr:rowOff>9525</xdr:rowOff>
    </xdr:from>
    <xdr:to>
      <xdr:col>32</xdr:col>
      <xdr:colOff>9525</xdr:colOff>
      <xdr:row>58</xdr:row>
      <xdr:rowOff>9525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8020050"/>
          <a:ext cx="3200400" cy="2400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133350</xdr:colOff>
      <xdr:row>24</xdr:row>
      <xdr:rowOff>28575</xdr:rowOff>
    </xdr:from>
    <xdr:ext cx="952500" cy="276225"/>
    <xdr:sp macro="" textlink="">
      <xdr:nvSpPr>
        <xdr:cNvPr id="2" name="テキスト ボックス 1"/>
        <xdr:cNvSpPr txBox="1"/>
      </xdr:nvSpPr>
      <xdr:spPr>
        <a:xfrm>
          <a:off x="1228725" y="4610100"/>
          <a:ext cx="952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標準地全景</a:t>
          </a:r>
        </a:p>
      </xdr:txBody>
    </xdr:sp>
    <xdr:clientData/>
  </xdr:oneCellAnchor>
  <xdr:oneCellAnchor>
    <xdr:from>
      <xdr:col>22</xdr:col>
      <xdr:colOff>180975</xdr:colOff>
      <xdr:row>24</xdr:row>
      <xdr:rowOff>19050</xdr:rowOff>
    </xdr:from>
    <xdr:ext cx="923925" cy="276225"/>
    <xdr:sp macro="" textlink="">
      <xdr:nvSpPr>
        <xdr:cNvPr id="3" name="テキスト ボックス 2"/>
        <xdr:cNvSpPr txBox="1"/>
      </xdr:nvSpPr>
      <xdr:spPr>
        <a:xfrm>
          <a:off x="5000625" y="4600575"/>
          <a:ext cx="923925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林冠の状況</a:t>
          </a:r>
        </a:p>
      </xdr:txBody>
    </xdr:sp>
    <xdr:clientData/>
  </xdr:oneCellAnchor>
  <xdr:oneCellAnchor>
    <xdr:from>
      <xdr:col>5</xdr:col>
      <xdr:colOff>114300</xdr:colOff>
      <xdr:row>41</xdr:row>
      <xdr:rowOff>19050</xdr:rowOff>
    </xdr:from>
    <xdr:ext cx="1031051" cy="304800"/>
    <xdr:sp macro="" textlink="">
      <xdr:nvSpPr>
        <xdr:cNvPr id="4" name="テキスト ボックス 3"/>
        <xdr:cNvSpPr txBox="1"/>
      </xdr:nvSpPr>
      <xdr:spPr>
        <a:xfrm>
          <a:off x="1209675" y="7515225"/>
          <a:ext cx="1031051" cy="304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土壌確認状況</a:t>
          </a:r>
        </a:p>
      </xdr:txBody>
    </xdr:sp>
    <xdr:clientData/>
  </xdr:oneCellAnchor>
  <xdr:oneCellAnchor>
    <xdr:from>
      <xdr:col>20</xdr:col>
      <xdr:colOff>66674</xdr:colOff>
      <xdr:row>41</xdr:row>
      <xdr:rowOff>38100</xdr:rowOff>
    </xdr:from>
    <xdr:ext cx="2028825" cy="285750"/>
    <xdr:sp macro="" textlink="">
      <xdr:nvSpPr>
        <xdr:cNvPr id="5" name="テキスト ボックス 4"/>
        <xdr:cNvSpPr txBox="1"/>
      </xdr:nvSpPr>
      <xdr:spPr>
        <a:xfrm>
          <a:off x="4448174" y="7534275"/>
          <a:ext cx="2028825" cy="285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空間線量率測定（地上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100cm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oneCellAnchor>
  <xdr:oneCellAnchor>
    <xdr:from>
      <xdr:col>4</xdr:col>
      <xdr:colOff>123825</xdr:colOff>
      <xdr:row>58</xdr:row>
      <xdr:rowOff>133350</xdr:rowOff>
    </xdr:from>
    <xdr:ext cx="1343024" cy="275717"/>
    <xdr:sp macro="" textlink="">
      <xdr:nvSpPr>
        <xdr:cNvPr id="6" name="テキスト ボックス 5"/>
        <xdr:cNvSpPr txBox="1"/>
      </xdr:nvSpPr>
      <xdr:spPr>
        <a:xfrm>
          <a:off x="1000125" y="10544175"/>
          <a:ext cx="134302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下層植生の状況</a:t>
          </a:r>
        </a:p>
      </xdr:txBody>
    </xdr:sp>
    <xdr:clientData/>
  </xdr:oneCellAnchor>
  <xdr:oneCellAnchor>
    <xdr:from>
      <xdr:col>22</xdr:col>
      <xdr:colOff>133350</xdr:colOff>
      <xdr:row>58</xdr:row>
      <xdr:rowOff>133350</xdr:rowOff>
    </xdr:from>
    <xdr:ext cx="1031051" cy="275717"/>
    <xdr:sp macro="" textlink="">
      <xdr:nvSpPr>
        <xdr:cNvPr id="7" name="テキスト ボックス 6"/>
        <xdr:cNvSpPr txBox="1"/>
      </xdr:nvSpPr>
      <xdr:spPr>
        <a:xfrm>
          <a:off x="4953000" y="10544175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毎木調査状況</a:t>
          </a:r>
        </a:p>
      </xdr:txBody>
    </xdr:sp>
    <xdr:clientData/>
  </xdr:oneCellAnchor>
  <xdr:twoCellAnchor editAs="oneCell">
    <xdr:from>
      <xdr:col>1</xdr:col>
      <xdr:colOff>0</xdr:colOff>
      <xdr:row>10</xdr:row>
      <xdr:rowOff>0</xdr:rowOff>
    </xdr:from>
    <xdr:to>
      <xdr:col>15</xdr:col>
      <xdr:colOff>107950</xdr:colOff>
      <xdr:row>23</xdr:row>
      <xdr:rowOff>152400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181225"/>
          <a:ext cx="3175000" cy="2381250"/>
        </a:xfrm>
        <a:prstGeom prst="rect">
          <a:avLst/>
        </a:prstGeom>
      </xdr:spPr>
    </xdr:pic>
    <xdr:clientData/>
  </xdr:twoCellAnchor>
  <xdr:twoCellAnchor editAs="oneCell">
    <xdr:from>
      <xdr:col>17</xdr:col>
      <xdr:colOff>104775</xdr:colOff>
      <xdr:row>10</xdr:row>
      <xdr:rowOff>0</xdr:rowOff>
    </xdr:from>
    <xdr:to>
      <xdr:col>32</xdr:col>
      <xdr:colOff>6350</xdr:colOff>
      <xdr:row>23</xdr:row>
      <xdr:rowOff>161925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0" y="2181225"/>
          <a:ext cx="3187700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15</xdr:col>
      <xdr:colOff>114300</xdr:colOff>
      <xdr:row>40</xdr:row>
      <xdr:rowOff>157162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5095875"/>
          <a:ext cx="3181350" cy="2386012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27</xdr:row>
      <xdr:rowOff>0</xdr:rowOff>
    </xdr:from>
    <xdr:to>
      <xdr:col>31</xdr:col>
      <xdr:colOff>215900</xdr:colOff>
      <xdr:row>40</xdr:row>
      <xdr:rowOff>161925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5095875"/>
          <a:ext cx="3187700" cy="2390775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219074</xdr:colOff>
      <xdr:row>44</xdr:row>
      <xdr:rowOff>0</xdr:rowOff>
    </xdr:from>
    <xdr:to>
      <xdr:col>15</xdr:col>
      <xdr:colOff>123823</xdr:colOff>
      <xdr:row>57</xdr:row>
      <xdr:rowOff>164306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4" y="8010525"/>
          <a:ext cx="3190874" cy="2393156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44</xdr:row>
      <xdr:rowOff>9525</xdr:rowOff>
    </xdr:from>
    <xdr:to>
      <xdr:col>32</xdr:col>
      <xdr:colOff>9525</xdr:colOff>
      <xdr:row>58</xdr:row>
      <xdr:rowOff>9525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8020050"/>
          <a:ext cx="3200400" cy="2400300"/>
        </a:xfrm>
        <a:prstGeom prst="rect">
          <a:avLst/>
        </a:prstGeom>
      </xdr:spPr>
    </xdr:pic>
    <xdr:clientData/>
  </xdr:twoCellAnchor>
  <xdr:oneCellAnchor>
    <xdr:from>
      <xdr:col>5</xdr:col>
      <xdr:colOff>133350</xdr:colOff>
      <xdr:row>131</xdr:row>
      <xdr:rowOff>28575</xdr:rowOff>
    </xdr:from>
    <xdr:ext cx="952500" cy="276225"/>
    <xdr:sp macro="" textlink="">
      <xdr:nvSpPr>
        <xdr:cNvPr id="14" name="テキスト ボックス 13"/>
        <xdr:cNvSpPr txBox="1"/>
      </xdr:nvSpPr>
      <xdr:spPr>
        <a:xfrm>
          <a:off x="1228725" y="4610100"/>
          <a:ext cx="952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標準地全景</a:t>
          </a:r>
        </a:p>
      </xdr:txBody>
    </xdr:sp>
    <xdr:clientData/>
  </xdr:oneCellAnchor>
  <xdr:oneCellAnchor>
    <xdr:from>
      <xdr:col>22</xdr:col>
      <xdr:colOff>180975</xdr:colOff>
      <xdr:row>131</xdr:row>
      <xdr:rowOff>19050</xdr:rowOff>
    </xdr:from>
    <xdr:ext cx="923925" cy="276225"/>
    <xdr:sp macro="" textlink="">
      <xdr:nvSpPr>
        <xdr:cNvPr id="15" name="テキスト ボックス 14"/>
        <xdr:cNvSpPr txBox="1"/>
      </xdr:nvSpPr>
      <xdr:spPr>
        <a:xfrm>
          <a:off x="5000625" y="4600575"/>
          <a:ext cx="923925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林冠の状況</a:t>
          </a:r>
        </a:p>
      </xdr:txBody>
    </xdr:sp>
    <xdr:clientData/>
  </xdr:oneCellAnchor>
  <xdr:oneCellAnchor>
    <xdr:from>
      <xdr:col>5</xdr:col>
      <xdr:colOff>114300</xdr:colOff>
      <xdr:row>148</xdr:row>
      <xdr:rowOff>19050</xdr:rowOff>
    </xdr:from>
    <xdr:ext cx="1031051" cy="304800"/>
    <xdr:sp macro="" textlink="">
      <xdr:nvSpPr>
        <xdr:cNvPr id="16" name="テキスト ボックス 15"/>
        <xdr:cNvSpPr txBox="1"/>
      </xdr:nvSpPr>
      <xdr:spPr>
        <a:xfrm>
          <a:off x="1209675" y="7515225"/>
          <a:ext cx="1031051" cy="304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土壌確認状況</a:t>
          </a:r>
        </a:p>
      </xdr:txBody>
    </xdr:sp>
    <xdr:clientData/>
  </xdr:oneCellAnchor>
  <xdr:oneCellAnchor>
    <xdr:from>
      <xdr:col>20</xdr:col>
      <xdr:colOff>66674</xdr:colOff>
      <xdr:row>148</xdr:row>
      <xdr:rowOff>38100</xdr:rowOff>
    </xdr:from>
    <xdr:ext cx="2028825" cy="285750"/>
    <xdr:sp macro="" textlink="">
      <xdr:nvSpPr>
        <xdr:cNvPr id="17" name="テキスト ボックス 16"/>
        <xdr:cNvSpPr txBox="1"/>
      </xdr:nvSpPr>
      <xdr:spPr>
        <a:xfrm>
          <a:off x="4448174" y="7534275"/>
          <a:ext cx="2028825" cy="285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空間線量率測定（地上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100cm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oneCellAnchor>
  <xdr:oneCellAnchor>
    <xdr:from>
      <xdr:col>4</xdr:col>
      <xdr:colOff>123825</xdr:colOff>
      <xdr:row>165</xdr:row>
      <xdr:rowOff>133350</xdr:rowOff>
    </xdr:from>
    <xdr:ext cx="1343024" cy="275717"/>
    <xdr:sp macro="" textlink="">
      <xdr:nvSpPr>
        <xdr:cNvPr id="18" name="テキスト ボックス 17"/>
        <xdr:cNvSpPr txBox="1"/>
      </xdr:nvSpPr>
      <xdr:spPr>
        <a:xfrm>
          <a:off x="1000125" y="10544175"/>
          <a:ext cx="134302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下層植生の状況</a:t>
          </a:r>
        </a:p>
      </xdr:txBody>
    </xdr:sp>
    <xdr:clientData/>
  </xdr:oneCellAnchor>
  <xdr:oneCellAnchor>
    <xdr:from>
      <xdr:col>22</xdr:col>
      <xdr:colOff>133350</xdr:colOff>
      <xdr:row>165</xdr:row>
      <xdr:rowOff>133350</xdr:rowOff>
    </xdr:from>
    <xdr:ext cx="1031051" cy="275717"/>
    <xdr:sp macro="" textlink="">
      <xdr:nvSpPr>
        <xdr:cNvPr id="19" name="テキスト ボックス 18"/>
        <xdr:cNvSpPr txBox="1"/>
      </xdr:nvSpPr>
      <xdr:spPr>
        <a:xfrm>
          <a:off x="4953000" y="10544175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毎木調査状況</a:t>
          </a:r>
        </a:p>
      </xdr:txBody>
    </xdr:sp>
    <xdr:clientData/>
  </xdr:oneCellAnchor>
  <xdr:oneCellAnchor>
    <xdr:from>
      <xdr:col>1</xdr:col>
      <xdr:colOff>0</xdr:colOff>
      <xdr:row>117</xdr:row>
      <xdr:rowOff>0</xdr:rowOff>
    </xdr:from>
    <xdr:ext cx="3175000" cy="2381250"/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3831550"/>
          <a:ext cx="3175000" cy="2381250"/>
        </a:xfrm>
        <a:prstGeom prst="rect">
          <a:avLst/>
        </a:prstGeom>
      </xdr:spPr>
    </xdr:pic>
    <xdr:clientData/>
  </xdr:oneCellAnchor>
  <xdr:oneCellAnchor>
    <xdr:from>
      <xdr:col>17</xdr:col>
      <xdr:colOff>104775</xdr:colOff>
      <xdr:row>117</xdr:row>
      <xdr:rowOff>0</xdr:rowOff>
    </xdr:from>
    <xdr:ext cx="3187700" cy="2390775"/>
    <xdr:pic>
      <xdr:nvPicPr>
        <xdr:cNvPr id="21" name="図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0" y="23831550"/>
          <a:ext cx="3187700" cy="23907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134</xdr:row>
      <xdr:rowOff>0</xdr:rowOff>
    </xdr:from>
    <xdr:ext cx="3181349" cy="2386012"/>
    <xdr:pic>
      <xdr:nvPicPr>
        <xdr:cNvPr id="22" name="図 2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6746200"/>
          <a:ext cx="3181349" cy="2386012"/>
        </a:xfrm>
        <a:prstGeom prst="rect">
          <a:avLst/>
        </a:prstGeom>
      </xdr:spPr>
    </xdr:pic>
    <xdr:clientData/>
  </xdr:oneCellAnchor>
  <xdr:oneCellAnchor>
    <xdr:from>
      <xdr:col>17</xdr:col>
      <xdr:colOff>95250</xdr:colOff>
      <xdr:row>134</xdr:row>
      <xdr:rowOff>0</xdr:rowOff>
    </xdr:from>
    <xdr:ext cx="3187700" cy="2390775"/>
    <xdr:pic>
      <xdr:nvPicPr>
        <xdr:cNvPr id="23" name="図 2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26746200"/>
          <a:ext cx="3187700" cy="2390775"/>
        </a:xfrm>
        <a:prstGeom prst="rect">
          <a:avLst/>
        </a:prstGeom>
      </xdr:spPr>
    </xdr:pic>
    <xdr:clientData/>
  </xdr:oneCellAnchor>
  <xdr:oneCellAnchor>
    <xdr:from>
      <xdr:col>0</xdr:col>
      <xdr:colOff>219074</xdr:colOff>
      <xdr:row>151</xdr:row>
      <xdr:rowOff>0</xdr:rowOff>
    </xdr:from>
    <xdr:ext cx="3190874" cy="2393155"/>
    <xdr:pic>
      <xdr:nvPicPr>
        <xdr:cNvPr id="24" name="図 23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4" y="29660850"/>
          <a:ext cx="3190874" cy="2393155"/>
        </a:xfrm>
        <a:prstGeom prst="rect">
          <a:avLst/>
        </a:prstGeom>
      </xdr:spPr>
    </xdr:pic>
    <xdr:clientData/>
  </xdr:oneCellAnchor>
  <xdr:oneCellAnchor>
    <xdr:from>
      <xdr:col>17</xdr:col>
      <xdr:colOff>95250</xdr:colOff>
      <xdr:row>151</xdr:row>
      <xdr:rowOff>9525</xdr:rowOff>
    </xdr:from>
    <xdr:ext cx="3200400" cy="2400300"/>
    <xdr:pic>
      <xdr:nvPicPr>
        <xdr:cNvPr id="25" name="図 24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29670375"/>
          <a:ext cx="3200400" cy="24003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133350</xdr:colOff>
      <xdr:row>24</xdr:row>
      <xdr:rowOff>28575</xdr:rowOff>
    </xdr:from>
    <xdr:ext cx="952500" cy="276225"/>
    <xdr:sp macro="" textlink="">
      <xdr:nvSpPr>
        <xdr:cNvPr id="2" name="テキスト ボックス 1"/>
        <xdr:cNvSpPr txBox="1"/>
      </xdr:nvSpPr>
      <xdr:spPr>
        <a:xfrm>
          <a:off x="1228725" y="4610100"/>
          <a:ext cx="952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標準地全景</a:t>
          </a:r>
        </a:p>
      </xdr:txBody>
    </xdr:sp>
    <xdr:clientData/>
  </xdr:oneCellAnchor>
  <xdr:oneCellAnchor>
    <xdr:from>
      <xdr:col>22</xdr:col>
      <xdr:colOff>180975</xdr:colOff>
      <xdr:row>24</xdr:row>
      <xdr:rowOff>19050</xdr:rowOff>
    </xdr:from>
    <xdr:ext cx="923925" cy="276225"/>
    <xdr:sp macro="" textlink="">
      <xdr:nvSpPr>
        <xdr:cNvPr id="3" name="テキスト ボックス 2"/>
        <xdr:cNvSpPr txBox="1"/>
      </xdr:nvSpPr>
      <xdr:spPr>
        <a:xfrm>
          <a:off x="5000625" y="4600575"/>
          <a:ext cx="923925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林冠の状況</a:t>
          </a:r>
        </a:p>
      </xdr:txBody>
    </xdr:sp>
    <xdr:clientData/>
  </xdr:oneCellAnchor>
  <xdr:oneCellAnchor>
    <xdr:from>
      <xdr:col>5</xdr:col>
      <xdr:colOff>114300</xdr:colOff>
      <xdr:row>41</xdr:row>
      <xdr:rowOff>19050</xdr:rowOff>
    </xdr:from>
    <xdr:ext cx="1031051" cy="304800"/>
    <xdr:sp macro="" textlink="">
      <xdr:nvSpPr>
        <xdr:cNvPr id="4" name="テキスト ボックス 3"/>
        <xdr:cNvSpPr txBox="1"/>
      </xdr:nvSpPr>
      <xdr:spPr>
        <a:xfrm>
          <a:off x="1209675" y="7515225"/>
          <a:ext cx="1031051" cy="304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土壌確認状況</a:t>
          </a:r>
        </a:p>
      </xdr:txBody>
    </xdr:sp>
    <xdr:clientData/>
  </xdr:oneCellAnchor>
  <xdr:oneCellAnchor>
    <xdr:from>
      <xdr:col>20</xdr:col>
      <xdr:colOff>66674</xdr:colOff>
      <xdr:row>41</xdr:row>
      <xdr:rowOff>38100</xdr:rowOff>
    </xdr:from>
    <xdr:ext cx="2028825" cy="285750"/>
    <xdr:sp macro="" textlink="">
      <xdr:nvSpPr>
        <xdr:cNvPr id="5" name="テキスト ボックス 4"/>
        <xdr:cNvSpPr txBox="1"/>
      </xdr:nvSpPr>
      <xdr:spPr>
        <a:xfrm>
          <a:off x="4448174" y="7534275"/>
          <a:ext cx="2028825" cy="285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空間線量率測定（地上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100cm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oneCellAnchor>
  <xdr:oneCellAnchor>
    <xdr:from>
      <xdr:col>4</xdr:col>
      <xdr:colOff>123825</xdr:colOff>
      <xdr:row>58</xdr:row>
      <xdr:rowOff>133350</xdr:rowOff>
    </xdr:from>
    <xdr:ext cx="1343024" cy="275717"/>
    <xdr:sp macro="" textlink="">
      <xdr:nvSpPr>
        <xdr:cNvPr id="6" name="テキスト ボックス 5"/>
        <xdr:cNvSpPr txBox="1"/>
      </xdr:nvSpPr>
      <xdr:spPr>
        <a:xfrm>
          <a:off x="1000125" y="10544175"/>
          <a:ext cx="134302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下層植生の状況</a:t>
          </a:r>
        </a:p>
      </xdr:txBody>
    </xdr:sp>
    <xdr:clientData/>
  </xdr:oneCellAnchor>
  <xdr:oneCellAnchor>
    <xdr:from>
      <xdr:col>22</xdr:col>
      <xdr:colOff>133350</xdr:colOff>
      <xdr:row>58</xdr:row>
      <xdr:rowOff>133350</xdr:rowOff>
    </xdr:from>
    <xdr:ext cx="1031051" cy="275717"/>
    <xdr:sp macro="" textlink="">
      <xdr:nvSpPr>
        <xdr:cNvPr id="7" name="テキスト ボックス 6"/>
        <xdr:cNvSpPr txBox="1"/>
      </xdr:nvSpPr>
      <xdr:spPr>
        <a:xfrm>
          <a:off x="4953000" y="10544175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毎木調査状況</a:t>
          </a:r>
        </a:p>
      </xdr:txBody>
    </xdr:sp>
    <xdr:clientData/>
  </xdr:oneCellAnchor>
  <xdr:twoCellAnchor editAs="oneCell">
    <xdr:from>
      <xdr:col>1</xdr:col>
      <xdr:colOff>0</xdr:colOff>
      <xdr:row>10</xdr:row>
      <xdr:rowOff>0</xdr:rowOff>
    </xdr:from>
    <xdr:to>
      <xdr:col>15</xdr:col>
      <xdr:colOff>107950</xdr:colOff>
      <xdr:row>23</xdr:row>
      <xdr:rowOff>152400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181225"/>
          <a:ext cx="3175000" cy="2381250"/>
        </a:xfrm>
        <a:prstGeom prst="rect">
          <a:avLst/>
        </a:prstGeom>
      </xdr:spPr>
    </xdr:pic>
    <xdr:clientData/>
  </xdr:twoCellAnchor>
  <xdr:twoCellAnchor editAs="oneCell">
    <xdr:from>
      <xdr:col>17</xdr:col>
      <xdr:colOff>104775</xdr:colOff>
      <xdr:row>10</xdr:row>
      <xdr:rowOff>0</xdr:rowOff>
    </xdr:from>
    <xdr:to>
      <xdr:col>32</xdr:col>
      <xdr:colOff>6350</xdr:colOff>
      <xdr:row>23</xdr:row>
      <xdr:rowOff>161925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0" y="2181225"/>
          <a:ext cx="3187700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15</xdr:col>
      <xdr:colOff>114299</xdr:colOff>
      <xdr:row>40</xdr:row>
      <xdr:rowOff>157162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5095875"/>
          <a:ext cx="3181349" cy="2386012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27</xdr:row>
      <xdr:rowOff>0</xdr:rowOff>
    </xdr:from>
    <xdr:to>
      <xdr:col>31</xdr:col>
      <xdr:colOff>215900</xdr:colOff>
      <xdr:row>40</xdr:row>
      <xdr:rowOff>161925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5095875"/>
          <a:ext cx="3187700" cy="2390775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219074</xdr:colOff>
      <xdr:row>44</xdr:row>
      <xdr:rowOff>0</xdr:rowOff>
    </xdr:from>
    <xdr:to>
      <xdr:col>15</xdr:col>
      <xdr:colOff>123823</xdr:colOff>
      <xdr:row>57</xdr:row>
      <xdr:rowOff>164305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4" y="8010525"/>
          <a:ext cx="3190874" cy="2393155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44</xdr:row>
      <xdr:rowOff>9525</xdr:rowOff>
    </xdr:from>
    <xdr:to>
      <xdr:col>32</xdr:col>
      <xdr:colOff>9525</xdr:colOff>
      <xdr:row>58</xdr:row>
      <xdr:rowOff>9525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8020050"/>
          <a:ext cx="3200400" cy="2400300"/>
        </a:xfrm>
        <a:prstGeom prst="rect">
          <a:avLst/>
        </a:prstGeom>
      </xdr:spPr>
    </xdr:pic>
    <xdr:clientData/>
  </xdr:twoCellAnchor>
  <xdr:oneCellAnchor>
    <xdr:from>
      <xdr:col>5</xdr:col>
      <xdr:colOff>133350</xdr:colOff>
      <xdr:row>131</xdr:row>
      <xdr:rowOff>28575</xdr:rowOff>
    </xdr:from>
    <xdr:ext cx="952500" cy="276225"/>
    <xdr:sp macro="" textlink="">
      <xdr:nvSpPr>
        <xdr:cNvPr id="14" name="テキスト ボックス 13"/>
        <xdr:cNvSpPr txBox="1"/>
      </xdr:nvSpPr>
      <xdr:spPr>
        <a:xfrm>
          <a:off x="1228725" y="26260425"/>
          <a:ext cx="952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標準地全景</a:t>
          </a:r>
        </a:p>
      </xdr:txBody>
    </xdr:sp>
    <xdr:clientData/>
  </xdr:oneCellAnchor>
  <xdr:oneCellAnchor>
    <xdr:from>
      <xdr:col>22</xdr:col>
      <xdr:colOff>180975</xdr:colOff>
      <xdr:row>131</xdr:row>
      <xdr:rowOff>19050</xdr:rowOff>
    </xdr:from>
    <xdr:ext cx="923925" cy="276225"/>
    <xdr:sp macro="" textlink="">
      <xdr:nvSpPr>
        <xdr:cNvPr id="15" name="テキスト ボックス 14"/>
        <xdr:cNvSpPr txBox="1"/>
      </xdr:nvSpPr>
      <xdr:spPr>
        <a:xfrm>
          <a:off x="5000625" y="26250900"/>
          <a:ext cx="923925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林冠の状況</a:t>
          </a:r>
        </a:p>
      </xdr:txBody>
    </xdr:sp>
    <xdr:clientData/>
  </xdr:oneCellAnchor>
  <xdr:oneCellAnchor>
    <xdr:from>
      <xdr:col>5</xdr:col>
      <xdr:colOff>114300</xdr:colOff>
      <xdr:row>148</xdr:row>
      <xdr:rowOff>19050</xdr:rowOff>
    </xdr:from>
    <xdr:ext cx="1031051" cy="304800"/>
    <xdr:sp macro="" textlink="">
      <xdr:nvSpPr>
        <xdr:cNvPr id="16" name="テキスト ボックス 15"/>
        <xdr:cNvSpPr txBox="1"/>
      </xdr:nvSpPr>
      <xdr:spPr>
        <a:xfrm>
          <a:off x="1209675" y="29165550"/>
          <a:ext cx="1031051" cy="304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土壌確認状況</a:t>
          </a:r>
        </a:p>
      </xdr:txBody>
    </xdr:sp>
    <xdr:clientData/>
  </xdr:oneCellAnchor>
  <xdr:oneCellAnchor>
    <xdr:from>
      <xdr:col>20</xdr:col>
      <xdr:colOff>66674</xdr:colOff>
      <xdr:row>148</xdr:row>
      <xdr:rowOff>38100</xdr:rowOff>
    </xdr:from>
    <xdr:ext cx="2028825" cy="285750"/>
    <xdr:sp macro="" textlink="">
      <xdr:nvSpPr>
        <xdr:cNvPr id="17" name="テキスト ボックス 16"/>
        <xdr:cNvSpPr txBox="1"/>
      </xdr:nvSpPr>
      <xdr:spPr>
        <a:xfrm>
          <a:off x="4448174" y="29184600"/>
          <a:ext cx="2028825" cy="285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空間線量率測定（地上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100cm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oneCellAnchor>
  <xdr:oneCellAnchor>
    <xdr:from>
      <xdr:col>4</xdr:col>
      <xdr:colOff>123825</xdr:colOff>
      <xdr:row>165</xdr:row>
      <xdr:rowOff>133350</xdr:rowOff>
    </xdr:from>
    <xdr:ext cx="1343024" cy="275717"/>
    <xdr:sp macro="" textlink="">
      <xdr:nvSpPr>
        <xdr:cNvPr id="18" name="テキスト ボックス 17"/>
        <xdr:cNvSpPr txBox="1"/>
      </xdr:nvSpPr>
      <xdr:spPr>
        <a:xfrm>
          <a:off x="1000125" y="32194500"/>
          <a:ext cx="134302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下層植生の状況</a:t>
          </a:r>
        </a:p>
      </xdr:txBody>
    </xdr:sp>
    <xdr:clientData/>
  </xdr:oneCellAnchor>
  <xdr:oneCellAnchor>
    <xdr:from>
      <xdr:col>22</xdr:col>
      <xdr:colOff>133350</xdr:colOff>
      <xdr:row>165</xdr:row>
      <xdr:rowOff>133350</xdr:rowOff>
    </xdr:from>
    <xdr:ext cx="1031051" cy="275717"/>
    <xdr:sp macro="" textlink="">
      <xdr:nvSpPr>
        <xdr:cNvPr id="19" name="テキスト ボックス 18"/>
        <xdr:cNvSpPr txBox="1"/>
      </xdr:nvSpPr>
      <xdr:spPr>
        <a:xfrm>
          <a:off x="4953000" y="3219450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毎木調査状況</a:t>
          </a:r>
        </a:p>
      </xdr:txBody>
    </xdr:sp>
    <xdr:clientData/>
  </xdr:oneCellAnchor>
  <xdr:oneCellAnchor>
    <xdr:from>
      <xdr:col>1</xdr:col>
      <xdr:colOff>0</xdr:colOff>
      <xdr:row>117</xdr:row>
      <xdr:rowOff>0</xdr:rowOff>
    </xdr:from>
    <xdr:ext cx="3175000" cy="2381250"/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3831550"/>
          <a:ext cx="3175000" cy="2381250"/>
        </a:xfrm>
        <a:prstGeom prst="rect">
          <a:avLst/>
        </a:prstGeom>
      </xdr:spPr>
    </xdr:pic>
    <xdr:clientData/>
  </xdr:oneCellAnchor>
  <xdr:oneCellAnchor>
    <xdr:from>
      <xdr:col>17</xdr:col>
      <xdr:colOff>104775</xdr:colOff>
      <xdr:row>117</xdr:row>
      <xdr:rowOff>0</xdr:rowOff>
    </xdr:from>
    <xdr:ext cx="3187700" cy="2390775"/>
    <xdr:pic>
      <xdr:nvPicPr>
        <xdr:cNvPr id="21" name="図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0" y="23831550"/>
          <a:ext cx="3187700" cy="23907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134</xdr:row>
      <xdr:rowOff>0</xdr:rowOff>
    </xdr:from>
    <xdr:ext cx="3181349" cy="2386011"/>
    <xdr:pic>
      <xdr:nvPicPr>
        <xdr:cNvPr id="22" name="図 2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6746200"/>
          <a:ext cx="3181349" cy="2386011"/>
        </a:xfrm>
        <a:prstGeom prst="rect">
          <a:avLst/>
        </a:prstGeom>
      </xdr:spPr>
    </xdr:pic>
    <xdr:clientData/>
  </xdr:oneCellAnchor>
  <xdr:oneCellAnchor>
    <xdr:from>
      <xdr:col>17</xdr:col>
      <xdr:colOff>95250</xdr:colOff>
      <xdr:row>134</xdr:row>
      <xdr:rowOff>0</xdr:rowOff>
    </xdr:from>
    <xdr:ext cx="3187700" cy="2390775"/>
    <xdr:pic>
      <xdr:nvPicPr>
        <xdr:cNvPr id="23" name="図 2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26746200"/>
          <a:ext cx="3187700" cy="2390775"/>
        </a:xfrm>
        <a:prstGeom prst="rect">
          <a:avLst/>
        </a:prstGeom>
      </xdr:spPr>
    </xdr:pic>
    <xdr:clientData/>
  </xdr:oneCellAnchor>
  <xdr:oneCellAnchor>
    <xdr:from>
      <xdr:col>0</xdr:col>
      <xdr:colOff>219074</xdr:colOff>
      <xdr:row>151</xdr:row>
      <xdr:rowOff>0</xdr:rowOff>
    </xdr:from>
    <xdr:ext cx="3190873" cy="2393155"/>
    <xdr:pic>
      <xdr:nvPicPr>
        <xdr:cNvPr id="24" name="図 23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4" y="29660850"/>
          <a:ext cx="3190873" cy="2393155"/>
        </a:xfrm>
        <a:prstGeom prst="rect">
          <a:avLst/>
        </a:prstGeom>
      </xdr:spPr>
    </xdr:pic>
    <xdr:clientData/>
  </xdr:oneCellAnchor>
  <xdr:oneCellAnchor>
    <xdr:from>
      <xdr:col>17</xdr:col>
      <xdr:colOff>95250</xdr:colOff>
      <xdr:row>151</xdr:row>
      <xdr:rowOff>9525</xdr:rowOff>
    </xdr:from>
    <xdr:ext cx="3200400" cy="2400300"/>
    <xdr:pic>
      <xdr:nvPicPr>
        <xdr:cNvPr id="25" name="図 24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29670375"/>
          <a:ext cx="3200400" cy="2400300"/>
        </a:xfrm>
        <a:prstGeom prst="rect">
          <a:avLst/>
        </a:prstGeom>
      </xdr:spPr>
    </xdr:pic>
    <xdr:clientData/>
  </xdr:oneCellAnchor>
  <xdr:oneCellAnchor>
    <xdr:from>
      <xdr:col>5</xdr:col>
      <xdr:colOff>133350</xdr:colOff>
      <xdr:row>238</xdr:row>
      <xdr:rowOff>28575</xdr:rowOff>
    </xdr:from>
    <xdr:ext cx="952500" cy="276225"/>
    <xdr:sp macro="" textlink="">
      <xdr:nvSpPr>
        <xdr:cNvPr id="26" name="テキスト ボックス 25"/>
        <xdr:cNvSpPr txBox="1"/>
      </xdr:nvSpPr>
      <xdr:spPr>
        <a:xfrm>
          <a:off x="1228725" y="26260425"/>
          <a:ext cx="952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標準地全景</a:t>
          </a:r>
        </a:p>
      </xdr:txBody>
    </xdr:sp>
    <xdr:clientData/>
  </xdr:oneCellAnchor>
  <xdr:oneCellAnchor>
    <xdr:from>
      <xdr:col>22</xdr:col>
      <xdr:colOff>180975</xdr:colOff>
      <xdr:row>238</xdr:row>
      <xdr:rowOff>19050</xdr:rowOff>
    </xdr:from>
    <xdr:ext cx="923925" cy="276225"/>
    <xdr:sp macro="" textlink="">
      <xdr:nvSpPr>
        <xdr:cNvPr id="27" name="テキスト ボックス 26"/>
        <xdr:cNvSpPr txBox="1"/>
      </xdr:nvSpPr>
      <xdr:spPr>
        <a:xfrm>
          <a:off x="5000625" y="26250900"/>
          <a:ext cx="923925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林冠の状況</a:t>
          </a:r>
        </a:p>
      </xdr:txBody>
    </xdr:sp>
    <xdr:clientData/>
  </xdr:oneCellAnchor>
  <xdr:oneCellAnchor>
    <xdr:from>
      <xdr:col>5</xdr:col>
      <xdr:colOff>114300</xdr:colOff>
      <xdr:row>255</xdr:row>
      <xdr:rowOff>19050</xdr:rowOff>
    </xdr:from>
    <xdr:ext cx="1031051" cy="304800"/>
    <xdr:sp macro="" textlink="">
      <xdr:nvSpPr>
        <xdr:cNvPr id="28" name="テキスト ボックス 27"/>
        <xdr:cNvSpPr txBox="1"/>
      </xdr:nvSpPr>
      <xdr:spPr>
        <a:xfrm>
          <a:off x="1209675" y="29165550"/>
          <a:ext cx="1031051" cy="304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土壌確認状況</a:t>
          </a:r>
        </a:p>
      </xdr:txBody>
    </xdr:sp>
    <xdr:clientData/>
  </xdr:oneCellAnchor>
  <xdr:oneCellAnchor>
    <xdr:from>
      <xdr:col>20</xdr:col>
      <xdr:colOff>66674</xdr:colOff>
      <xdr:row>255</xdr:row>
      <xdr:rowOff>38100</xdr:rowOff>
    </xdr:from>
    <xdr:ext cx="2028825" cy="285750"/>
    <xdr:sp macro="" textlink="">
      <xdr:nvSpPr>
        <xdr:cNvPr id="29" name="テキスト ボックス 28"/>
        <xdr:cNvSpPr txBox="1"/>
      </xdr:nvSpPr>
      <xdr:spPr>
        <a:xfrm>
          <a:off x="4448174" y="29184600"/>
          <a:ext cx="2028825" cy="285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空間線量率測定（地上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100cm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oneCellAnchor>
  <xdr:oneCellAnchor>
    <xdr:from>
      <xdr:col>4</xdr:col>
      <xdr:colOff>123825</xdr:colOff>
      <xdr:row>272</xdr:row>
      <xdr:rowOff>133350</xdr:rowOff>
    </xdr:from>
    <xdr:ext cx="1343024" cy="275717"/>
    <xdr:sp macro="" textlink="">
      <xdr:nvSpPr>
        <xdr:cNvPr id="30" name="テキスト ボックス 29"/>
        <xdr:cNvSpPr txBox="1"/>
      </xdr:nvSpPr>
      <xdr:spPr>
        <a:xfrm>
          <a:off x="1000125" y="32194500"/>
          <a:ext cx="134302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下層植生の状況</a:t>
          </a:r>
        </a:p>
      </xdr:txBody>
    </xdr:sp>
    <xdr:clientData/>
  </xdr:oneCellAnchor>
  <xdr:oneCellAnchor>
    <xdr:from>
      <xdr:col>22</xdr:col>
      <xdr:colOff>133350</xdr:colOff>
      <xdr:row>272</xdr:row>
      <xdr:rowOff>133350</xdr:rowOff>
    </xdr:from>
    <xdr:ext cx="1031051" cy="275717"/>
    <xdr:sp macro="" textlink="">
      <xdr:nvSpPr>
        <xdr:cNvPr id="31" name="テキスト ボックス 30"/>
        <xdr:cNvSpPr txBox="1"/>
      </xdr:nvSpPr>
      <xdr:spPr>
        <a:xfrm>
          <a:off x="4953000" y="3219450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毎木調査状況</a:t>
          </a:r>
        </a:p>
      </xdr:txBody>
    </xdr:sp>
    <xdr:clientData/>
  </xdr:oneCellAnchor>
  <xdr:oneCellAnchor>
    <xdr:from>
      <xdr:col>1</xdr:col>
      <xdr:colOff>0</xdr:colOff>
      <xdr:row>224</xdr:row>
      <xdr:rowOff>0</xdr:rowOff>
    </xdr:from>
    <xdr:ext cx="3175000" cy="2381250"/>
    <xdr:pic>
      <xdr:nvPicPr>
        <xdr:cNvPr id="32" name="図 31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45481875"/>
          <a:ext cx="3175000" cy="2381250"/>
        </a:xfrm>
        <a:prstGeom prst="rect">
          <a:avLst/>
        </a:prstGeom>
      </xdr:spPr>
    </xdr:pic>
    <xdr:clientData/>
  </xdr:oneCellAnchor>
  <xdr:oneCellAnchor>
    <xdr:from>
      <xdr:col>17</xdr:col>
      <xdr:colOff>104775</xdr:colOff>
      <xdr:row>224</xdr:row>
      <xdr:rowOff>0</xdr:rowOff>
    </xdr:from>
    <xdr:ext cx="3187700" cy="2390775"/>
    <xdr:pic>
      <xdr:nvPicPr>
        <xdr:cNvPr id="33" name="図 32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0" y="45481875"/>
          <a:ext cx="3187700" cy="23907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241</xdr:row>
      <xdr:rowOff>0</xdr:rowOff>
    </xdr:from>
    <xdr:ext cx="3181348" cy="2386011"/>
    <xdr:pic>
      <xdr:nvPicPr>
        <xdr:cNvPr id="34" name="図 33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48396525"/>
          <a:ext cx="3181348" cy="2386011"/>
        </a:xfrm>
        <a:prstGeom prst="rect">
          <a:avLst/>
        </a:prstGeom>
      </xdr:spPr>
    </xdr:pic>
    <xdr:clientData/>
  </xdr:oneCellAnchor>
  <xdr:oneCellAnchor>
    <xdr:from>
      <xdr:col>17</xdr:col>
      <xdr:colOff>95250</xdr:colOff>
      <xdr:row>241</xdr:row>
      <xdr:rowOff>0</xdr:rowOff>
    </xdr:from>
    <xdr:ext cx="3187700" cy="2390775"/>
    <xdr:pic>
      <xdr:nvPicPr>
        <xdr:cNvPr id="35" name="図 34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48396525"/>
          <a:ext cx="3187700" cy="2390775"/>
        </a:xfrm>
        <a:prstGeom prst="rect">
          <a:avLst/>
        </a:prstGeom>
      </xdr:spPr>
    </xdr:pic>
    <xdr:clientData/>
  </xdr:oneCellAnchor>
  <xdr:oneCellAnchor>
    <xdr:from>
      <xdr:col>0</xdr:col>
      <xdr:colOff>219074</xdr:colOff>
      <xdr:row>258</xdr:row>
      <xdr:rowOff>0</xdr:rowOff>
    </xdr:from>
    <xdr:ext cx="3190873" cy="2393154"/>
    <xdr:pic>
      <xdr:nvPicPr>
        <xdr:cNvPr id="36" name="図 35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4" y="51311175"/>
          <a:ext cx="3190873" cy="2393154"/>
        </a:xfrm>
        <a:prstGeom prst="rect">
          <a:avLst/>
        </a:prstGeom>
      </xdr:spPr>
    </xdr:pic>
    <xdr:clientData/>
  </xdr:oneCellAnchor>
  <xdr:oneCellAnchor>
    <xdr:from>
      <xdr:col>17</xdr:col>
      <xdr:colOff>95250</xdr:colOff>
      <xdr:row>258</xdr:row>
      <xdr:rowOff>9525</xdr:rowOff>
    </xdr:from>
    <xdr:ext cx="3200400" cy="2400300"/>
    <xdr:pic>
      <xdr:nvPicPr>
        <xdr:cNvPr id="37" name="図 36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51320700"/>
          <a:ext cx="3200400" cy="24003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abSelected="1" topLeftCell="A61" zoomScaleNormal="100" workbookViewId="0">
      <selection activeCell="A64" sqref="A64:AG64"/>
    </sheetView>
  </sheetViews>
  <sheetFormatPr defaultColWidth="2.625" defaultRowHeight="13.5" x14ac:dyDescent="0.15"/>
  <cols>
    <col min="1" max="33" width="2.875" style="1" customWidth="1"/>
    <col min="34" max="36" width="2.625" style="1"/>
    <col min="37" max="37" width="3.5" style="1" bestFit="1" customWidth="1"/>
    <col min="38" max="16384" width="2.625" style="1"/>
  </cols>
  <sheetData>
    <row r="1" spans="1:33" ht="18" customHeight="1" x14ac:dyDescent="0.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pans="1:33" ht="18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2" t="s">
        <v>1</v>
      </c>
      <c r="U2" s="12"/>
      <c r="V2" s="12"/>
      <c r="W2" s="12"/>
      <c r="X2" s="12"/>
      <c r="Y2" s="12"/>
      <c r="Z2" s="13" t="s">
        <v>41</v>
      </c>
      <c r="AA2" s="9"/>
      <c r="AB2" s="9"/>
      <c r="AC2" s="9"/>
      <c r="AD2" s="9"/>
      <c r="AE2" s="9"/>
      <c r="AF2" s="9"/>
      <c r="AG2" s="9"/>
    </row>
    <row r="3" spans="1:33" ht="18" customHeight="1" x14ac:dyDescent="0.15">
      <c r="A3" s="12" t="s">
        <v>2</v>
      </c>
      <c r="B3" s="12"/>
      <c r="C3" s="12"/>
      <c r="D3" s="12"/>
      <c r="E3" s="9">
        <v>51</v>
      </c>
      <c r="F3" s="9"/>
      <c r="G3" s="9"/>
      <c r="H3" s="12" t="s">
        <v>3</v>
      </c>
      <c r="I3" s="12"/>
      <c r="J3" s="12"/>
      <c r="K3" s="9" t="s">
        <v>42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</row>
    <row r="4" spans="1:33" ht="18" customHeight="1" x14ac:dyDescent="0.15">
      <c r="A4" s="12" t="s">
        <v>8</v>
      </c>
      <c r="B4" s="12"/>
      <c r="C4" s="12"/>
      <c r="D4" s="12"/>
      <c r="E4" s="12"/>
      <c r="F4" s="12"/>
      <c r="G4" s="12"/>
      <c r="H4" s="12" t="s">
        <v>4</v>
      </c>
      <c r="I4" s="12"/>
      <c r="J4" s="12"/>
      <c r="K4" s="12"/>
      <c r="L4" s="12"/>
      <c r="M4" s="12" t="s">
        <v>5</v>
      </c>
      <c r="N4" s="12"/>
      <c r="O4" s="12"/>
      <c r="P4" s="12"/>
      <c r="Q4" s="12"/>
      <c r="R4" s="12" t="s">
        <v>6</v>
      </c>
      <c r="S4" s="12"/>
      <c r="T4" s="12"/>
      <c r="U4" s="12"/>
      <c r="V4" s="12"/>
      <c r="W4" s="12" t="s">
        <v>37</v>
      </c>
      <c r="X4" s="12"/>
      <c r="Y4" s="12"/>
      <c r="Z4" s="12"/>
      <c r="AA4" s="12"/>
      <c r="AB4" s="12" t="s">
        <v>7</v>
      </c>
      <c r="AC4" s="12"/>
      <c r="AD4" s="12"/>
      <c r="AE4" s="12"/>
      <c r="AF4" s="12"/>
      <c r="AG4" s="12"/>
    </row>
    <row r="5" spans="1:33" ht="18" customHeight="1" x14ac:dyDescent="0.15">
      <c r="A5" s="12"/>
      <c r="B5" s="12"/>
      <c r="C5" s="12"/>
      <c r="D5" s="12"/>
      <c r="E5" s="12"/>
      <c r="F5" s="12"/>
      <c r="G5" s="12"/>
      <c r="H5" s="9" t="s">
        <v>43</v>
      </c>
      <c r="I5" s="9"/>
      <c r="J5" s="9"/>
      <c r="K5" s="9"/>
      <c r="L5" s="9"/>
      <c r="M5" s="9" t="s">
        <v>44</v>
      </c>
      <c r="N5" s="9"/>
      <c r="O5" s="9"/>
      <c r="P5" s="9"/>
      <c r="Q5" s="9"/>
      <c r="R5" s="9" t="s">
        <v>45</v>
      </c>
      <c r="S5" s="9"/>
      <c r="T5" s="9"/>
      <c r="U5" s="9"/>
      <c r="V5" s="9"/>
      <c r="W5" s="9" t="s">
        <v>46</v>
      </c>
      <c r="X5" s="9"/>
      <c r="Y5" s="9"/>
      <c r="Z5" s="9"/>
      <c r="AA5" s="9"/>
      <c r="AB5" s="9" t="s">
        <v>38</v>
      </c>
      <c r="AC5" s="9"/>
      <c r="AD5" s="9"/>
      <c r="AE5" s="9"/>
      <c r="AF5" s="9"/>
      <c r="AG5" s="9"/>
    </row>
    <row r="6" spans="1:33" ht="18" customHeight="1" x14ac:dyDescent="0.15">
      <c r="A6" s="12" t="s">
        <v>9</v>
      </c>
      <c r="B6" s="12"/>
      <c r="C6" s="12"/>
      <c r="D6" s="12"/>
      <c r="E6" s="12"/>
      <c r="F6" s="12"/>
      <c r="G6" s="12"/>
      <c r="H6" s="12" t="s">
        <v>10</v>
      </c>
      <c r="I6" s="12"/>
      <c r="J6" s="12"/>
      <c r="K6" s="12"/>
      <c r="L6" s="12"/>
      <c r="M6" s="12" t="s">
        <v>11</v>
      </c>
      <c r="N6" s="12"/>
      <c r="O6" s="12"/>
      <c r="P6" s="12"/>
      <c r="Q6" s="12"/>
      <c r="R6" s="12" t="s">
        <v>12</v>
      </c>
      <c r="S6" s="12"/>
      <c r="T6" s="12"/>
      <c r="U6" s="12"/>
      <c r="V6" s="12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18" customHeight="1" x14ac:dyDescent="0.15">
      <c r="A7" s="12"/>
      <c r="B7" s="12"/>
      <c r="C7" s="12"/>
      <c r="D7" s="12"/>
      <c r="E7" s="12"/>
      <c r="F7" s="12"/>
      <c r="G7" s="12"/>
      <c r="H7" s="9" t="s">
        <v>39</v>
      </c>
      <c r="I7" s="9"/>
      <c r="J7" s="9"/>
      <c r="K7" s="9"/>
      <c r="L7" s="9"/>
      <c r="M7" s="9">
        <v>10</v>
      </c>
      <c r="N7" s="9"/>
      <c r="O7" s="9"/>
      <c r="P7" s="9"/>
      <c r="Q7" s="9"/>
      <c r="R7" s="9">
        <v>20</v>
      </c>
      <c r="S7" s="9"/>
      <c r="T7" s="9"/>
      <c r="U7" s="9"/>
      <c r="V7" s="9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</row>
    <row r="8" spans="1:33" ht="18" customHeight="1" x14ac:dyDescent="0.15">
      <c r="A8" s="12" t="s">
        <v>13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 t="s">
        <v>14</v>
      </c>
      <c r="N8" s="12"/>
      <c r="O8" s="12"/>
      <c r="P8" s="12"/>
      <c r="Q8" s="12"/>
      <c r="R8" s="9">
        <v>0.63</v>
      </c>
      <c r="S8" s="9"/>
      <c r="T8" s="9"/>
      <c r="U8" s="9"/>
      <c r="V8" s="9"/>
      <c r="W8" s="12" t="s">
        <v>15</v>
      </c>
      <c r="X8" s="12"/>
      <c r="Y8" s="12"/>
      <c r="Z8" s="12"/>
      <c r="AA8" s="12"/>
      <c r="AB8" s="9">
        <v>0.56000000000000005</v>
      </c>
      <c r="AC8" s="9"/>
      <c r="AD8" s="9"/>
      <c r="AE8" s="9"/>
      <c r="AF8" s="9"/>
      <c r="AG8" s="9"/>
    </row>
    <row r="9" spans="1:33" ht="14.25" customHeight="1" x14ac:dyDescent="0.15">
      <c r="A9" s="11" t="s">
        <v>16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</row>
    <row r="10" spans="1:33" x14ac:dyDescent="0.1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4"/>
    </row>
    <row r="11" spans="1:33" x14ac:dyDescent="0.1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4"/>
    </row>
    <row r="12" spans="1:33" x14ac:dyDescent="0.15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4"/>
    </row>
    <row r="13" spans="1:33" x14ac:dyDescent="0.1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4"/>
    </row>
    <row r="14" spans="1:33" x14ac:dyDescent="0.15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4"/>
    </row>
    <row r="15" spans="1:33" x14ac:dyDescent="0.15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4"/>
    </row>
    <row r="16" spans="1:33" x14ac:dyDescent="0.15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4"/>
    </row>
    <row r="17" spans="1:33" x14ac:dyDescent="0.15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4"/>
    </row>
    <row r="18" spans="1:33" x14ac:dyDescent="0.1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4"/>
    </row>
    <row r="19" spans="1:33" x14ac:dyDescent="0.1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4"/>
    </row>
    <row r="20" spans="1:33" x14ac:dyDescent="0.1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4"/>
    </row>
    <row r="21" spans="1:33" x14ac:dyDescent="0.15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4"/>
    </row>
    <row r="22" spans="1:33" x14ac:dyDescent="0.15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4"/>
    </row>
    <row r="23" spans="1:33" x14ac:dyDescent="0.15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4"/>
    </row>
    <row r="24" spans="1:33" x14ac:dyDescent="0.15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4"/>
    </row>
    <row r="25" spans="1:33" x14ac:dyDescent="0.15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4"/>
    </row>
    <row r="26" spans="1:33" x14ac:dyDescent="0.1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7"/>
    </row>
    <row r="27" spans="1:33" x14ac:dyDescent="0.15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4"/>
    </row>
    <row r="28" spans="1:33" x14ac:dyDescent="0.15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4"/>
    </row>
    <row r="29" spans="1:33" x14ac:dyDescent="0.15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4"/>
    </row>
    <row r="30" spans="1:33" x14ac:dyDescent="0.15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4"/>
    </row>
    <row r="31" spans="1:33" x14ac:dyDescent="0.15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4"/>
    </row>
    <row r="32" spans="1:33" x14ac:dyDescent="0.1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4"/>
    </row>
    <row r="33" spans="1:33" x14ac:dyDescent="0.15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4"/>
    </row>
    <row r="34" spans="1:33" x14ac:dyDescent="0.15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4"/>
    </row>
    <row r="35" spans="1:33" x14ac:dyDescent="0.15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4"/>
    </row>
    <row r="36" spans="1:33" x14ac:dyDescent="0.1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4"/>
    </row>
    <row r="37" spans="1:33" x14ac:dyDescent="0.15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4"/>
    </row>
    <row r="38" spans="1:33" x14ac:dyDescent="0.1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4"/>
    </row>
    <row r="39" spans="1:33" x14ac:dyDescent="0.1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4"/>
    </row>
    <row r="40" spans="1:33" x14ac:dyDescent="0.1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4"/>
    </row>
    <row r="41" spans="1:33" x14ac:dyDescent="0.1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4"/>
    </row>
    <row r="42" spans="1:33" x14ac:dyDescent="0.15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4"/>
    </row>
    <row r="43" spans="1:33" x14ac:dyDescent="0.15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7"/>
    </row>
    <row r="44" spans="1:33" x14ac:dyDescent="0.1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4"/>
    </row>
    <row r="45" spans="1:33" x14ac:dyDescent="0.15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4"/>
    </row>
    <row r="46" spans="1:33" x14ac:dyDescent="0.15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4"/>
    </row>
    <row r="47" spans="1:33" x14ac:dyDescent="0.15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4"/>
    </row>
    <row r="48" spans="1:33" x14ac:dyDescent="0.15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4"/>
    </row>
    <row r="49" spans="1:33" x14ac:dyDescent="0.15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4"/>
    </row>
    <row r="50" spans="1:33" x14ac:dyDescent="0.15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4"/>
    </row>
    <row r="51" spans="1:33" x14ac:dyDescent="0.15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4"/>
    </row>
    <row r="52" spans="1:33" x14ac:dyDescent="0.15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4"/>
    </row>
    <row r="53" spans="1:33" x14ac:dyDescent="0.15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4"/>
    </row>
    <row r="54" spans="1:33" x14ac:dyDescent="0.15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4"/>
    </row>
    <row r="55" spans="1:33" x14ac:dyDescent="0.15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4"/>
    </row>
    <row r="56" spans="1:33" x14ac:dyDescent="0.15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4"/>
    </row>
    <row r="57" spans="1:33" x14ac:dyDescent="0.15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4"/>
    </row>
    <row r="58" spans="1:33" x14ac:dyDescent="0.15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4"/>
    </row>
    <row r="59" spans="1:33" x14ac:dyDescent="0.15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4"/>
    </row>
    <row r="60" spans="1:33" x14ac:dyDescent="0.15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4"/>
    </row>
    <row r="61" spans="1:33" x14ac:dyDescent="0.15">
      <c r="A61" s="5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7"/>
    </row>
    <row r="62" spans="1:33" ht="14.25" x14ac:dyDescent="0.15">
      <c r="A62" s="10" t="s">
        <v>0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</row>
    <row r="63" spans="1:33" ht="18" customHeight="1" x14ac:dyDescent="0.15">
      <c r="A63" s="12" t="s">
        <v>2</v>
      </c>
      <c r="B63" s="12"/>
      <c r="C63" s="12"/>
      <c r="D63" s="12"/>
      <c r="E63" s="9">
        <v>51</v>
      </c>
      <c r="F63" s="9"/>
      <c r="G63" s="9"/>
      <c r="H63" s="12" t="s">
        <v>3</v>
      </c>
      <c r="I63" s="12"/>
      <c r="J63" s="12"/>
      <c r="K63" s="9" t="s">
        <v>42</v>
      </c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spans="1:33" ht="18" customHeight="1" x14ac:dyDescent="0.15">
      <c r="A64" s="14" t="s">
        <v>17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6"/>
    </row>
    <row r="65" spans="1:33" ht="13.5" customHeight="1" x14ac:dyDescent="0.15">
      <c r="A65" s="17" t="s">
        <v>18</v>
      </c>
      <c r="B65" s="17"/>
      <c r="C65" s="17" t="s">
        <v>19</v>
      </c>
      <c r="D65" s="17"/>
      <c r="E65" s="17"/>
      <c r="F65" s="17"/>
      <c r="G65" s="17"/>
      <c r="H65" s="17"/>
      <c r="I65" s="17"/>
      <c r="J65" s="17"/>
      <c r="K65" s="18" t="s">
        <v>23</v>
      </c>
      <c r="L65" s="18"/>
      <c r="M65" s="18"/>
      <c r="N65" s="18" t="s">
        <v>24</v>
      </c>
      <c r="O65" s="18"/>
      <c r="P65" s="18"/>
      <c r="Q65" s="18" t="s">
        <v>20</v>
      </c>
      <c r="R65" s="18"/>
      <c r="S65" s="18"/>
      <c r="T65" s="17" t="s">
        <v>21</v>
      </c>
      <c r="U65" s="17"/>
      <c r="V65" s="17"/>
      <c r="W65" s="17"/>
      <c r="X65" s="17"/>
      <c r="Y65" s="17"/>
      <c r="Z65" s="17" t="s">
        <v>22</v>
      </c>
      <c r="AA65" s="17"/>
      <c r="AB65" s="17"/>
      <c r="AC65" s="17"/>
      <c r="AD65" s="17"/>
      <c r="AE65" s="17"/>
      <c r="AF65" s="17"/>
      <c r="AG65" s="17"/>
    </row>
    <row r="66" spans="1:33" x14ac:dyDescent="0.1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8"/>
      <c r="L66" s="18"/>
      <c r="M66" s="18"/>
      <c r="N66" s="18"/>
      <c r="O66" s="18"/>
      <c r="P66" s="18"/>
      <c r="Q66" s="18"/>
      <c r="R66" s="18"/>
      <c r="S66" s="18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</row>
    <row r="67" spans="1:33" ht="20.100000000000001" customHeight="1" x14ac:dyDescent="0.15">
      <c r="A67" s="11">
        <v>1</v>
      </c>
      <c r="B67" s="11"/>
      <c r="C67" s="9" t="s">
        <v>47</v>
      </c>
      <c r="D67" s="9"/>
      <c r="E67" s="9"/>
      <c r="F67" s="9"/>
      <c r="G67" s="9"/>
      <c r="H67" s="9"/>
      <c r="I67" s="9"/>
      <c r="J67" s="9"/>
      <c r="K67" s="19">
        <v>24</v>
      </c>
      <c r="L67" s="19"/>
      <c r="M67" s="19"/>
      <c r="N67" s="19">
        <v>20</v>
      </c>
      <c r="O67" s="19"/>
      <c r="P67" s="19"/>
      <c r="Q67" s="9" t="s">
        <v>48</v>
      </c>
      <c r="R67" s="9"/>
      <c r="S67" s="9"/>
      <c r="T67" s="9" t="s">
        <v>49</v>
      </c>
      <c r="U67" s="9"/>
      <c r="V67" s="9"/>
      <c r="W67" s="9"/>
      <c r="X67" s="9"/>
      <c r="Y67" s="9"/>
      <c r="Z67" s="11"/>
      <c r="AA67" s="11"/>
      <c r="AB67" s="11"/>
      <c r="AC67" s="11"/>
      <c r="AD67" s="11"/>
      <c r="AE67" s="11"/>
      <c r="AF67" s="11"/>
      <c r="AG67" s="11"/>
    </row>
    <row r="68" spans="1:33" ht="20.100000000000001" customHeight="1" x14ac:dyDescent="0.15">
      <c r="A68" s="11">
        <v>2</v>
      </c>
      <c r="B68" s="11"/>
      <c r="C68" s="9" t="s">
        <v>47</v>
      </c>
      <c r="D68" s="9"/>
      <c r="E68" s="9"/>
      <c r="F68" s="9"/>
      <c r="G68" s="9"/>
      <c r="H68" s="9"/>
      <c r="I68" s="9"/>
      <c r="J68" s="9"/>
      <c r="K68" s="19">
        <v>16</v>
      </c>
      <c r="L68" s="19"/>
      <c r="M68" s="19"/>
      <c r="N68" s="19">
        <v>15</v>
      </c>
      <c r="O68" s="19"/>
      <c r="P68" s="19"/>
      <c r="Q68" s="9"/>
      <c r="R68" s="9"/>
      <c r="S68" s="9"/>
      <c r="T68" s="9"/>
      <c r="U68" s="9"/>
      <c r="V68" s="9"/>
      <c r="W68" s="9"/>
      <c r="X68" s="9"/>
      <c r="Y68" s="9"/>
      <c r="Z68" s="11"/>
      <c r="AA68" s="11"/>
      <c r="AB68" s="11"/>
      <c r="AC68" s="11"/>
      <c r="AD68" s="11"/>
      <c r="AE68" s="11"/>
      <c r="AF68" s="11"/>
      <c r="AG68" s="11"/>
    </row>
    <row r="69" spans="1:33" ht="20.100000000000001" customHeight="1" x14ac:dyDescent="0.15">
      <c r="A69" s="11">
        <v>3</v>
      </c>
      <c r="B69" s="11"/>
      <c r="C69" s="9" t="s">
        <v>47</v>
      </c>
      <c r="D69" s="9"/>
      <c r="E69" s="9"/>
      <c r="F69" s="9"/>
      <c r="G69" s="9"/>
      <c r="H69" s="9"/>
      <c r="I69" s="9"/>
      <c r="J69" s="9"/>
      <c r="K69" s="19">
        <v>24</v>
      </c>
      <c r="L69" s="19"/>
      <c r="M69" s="19"/>
      <c r="N69" s="19">
        <v>20</v>
      </c>
      <c r="O69" s="19"/>
      <c r="P69" s="19"/>
      <c r="Q69" s="9"/>
      <c r="R69" s="9"/>
      <c r="S69" s="9"/>
      <c r="T69" s="9"/>
      <c r="U69" s="9"/>
      <c r="V69" s="9"/>
      <c r="W69" s="9"/>
      <c r="X69" s="9"/>
      <c r="Y69" s="9"/>
      <c r="Z69" s="11"/>
      <c r="AA69" s="11"/>
      <c r="AB69" s="11"/>
      <c r="AC69" s="11"/>
      <c r="AD69" s="11"/>
      <c r="AE69" s="11"/>
      <c r="AF69" s="11"/>
      <c r="AG69" s="11"/>
    </row>
    <row r="70" spans="1:33" ht="20.100000000000001" customHeight="1" x14ac:dyDescent="0.15">
      <c r="A70" s="11">
        <v>4</v>
      </c>
      <c r="B70" s="11"/>
      <c r="C70" s="9" t="s">
        <v>47</v>
      </c>
      <c r="D70" s="9"/>
      <c r="E70" s="9"/>
      <c r="F70" s="9"/>
      <c r="G70" s="9"/>
      <c r="H70" s="9"/>
      <c r="I70" s="9"/>
      <c r="J70" s="9"/>
      <c r="K70" s="19">
        <v>22</v>
      </c>
      <c r="L70" s="19"/>
      <c r="M70" s="19"/>
      <c r="N70" s="19">
        <v>18</v>
      </c>
      <c r="O70" s="19"/>
      <c r="P70" s="19"/>
      <c r="Q70" s="9" t="s">
        <v>48</v>
      </c>
      <c r="R70" s="9"/>
      <c r="S70" s="9"/>
      <c r="T70" s="9" t="s">
        <v>49</v>
      </c>
      <c r="U70" s="9"/>
      <c r="V70" s="9"/>
      <c r="W70" s="9"/>
      <c r="X70" s="9"/>
      <c r="Y70" s="9"/>
      <c r="Z70" s="11"/>
      <c r="AA70" s="11"/>
      <c r="AB70" s="11"/>
      <c r="AC70" s="11"/>
      <c r="AD70" s="11"/>
      <c r="AE70" s="11"/>
      <c r="AF70" s="11"/>
      <c r="AG70" s="11"/>
    </row>
    <row r="71" spans="1:33" ht="20.100000000000001" customHeight="1" x14ac:dyDescent="0.15">
      <c r="A71" s="11">
        <v>5</v>
      </c>
      <c r="B71" s="11"/>
      <c r="C71" s="9" t="s">
        <v>47</v>
      </c>
      <c r="D71" s="9"/>
      <c r="E71" s="9"/>
      <c r="F71" s="9"/>
      <c r="G71" s="9"/>
      <c r="H71" s="9"/>
      <c r="I71" s="9"/>
      <c r="J71" s="9"/>
      <c r="K71" s="19">
        <v>14</v>
      </c>
      <c r="L71" s="19"/>
      <c r="M71" s="19"/>
      <c r="N71" s="19">
        <v>14</v>
      </c>
      <c r="O71" s="19"/>
      <c r="P71" s="19"/>
      <c r="Q71" s="9"/>
      <c r="R71" s="9"/>
      <c r="S71" s="9"/>
      <c r="T71" s="9"/>
      <c r="U71" s="9"/>
      <c r="V71" s="9"/>
      <c r="W71" s="9"/>
      <c r="X71" s="9"/>
      <c r="Y71" s="9"/>
      <c r="Z71" s="11"/>
      <c r="AA71" s="11"/>
      <c r="AB71" s="11"/>
      <c r="AC71" s="11"/>
      <c r="AD71" s="11"/>
      <c r="AE71" s="11"/>
      <c r="AF71" s="11"/>
      <c r="AG71" s="11"/>
    </row>
    <row r="72" spans="1:33" ht="19.5" customHeight="1" x14ac:dyDescent="0.15">
      <c r="A72" s="11">
        <v>6</v>
      </c>
      <c r="B72" s="11"/>
      <c r="C72" s="9" t="s">
        <v>47</v>
      </c>
      <c r="D72" s="9"/>
      <c r="E72" s="9"/>
      <c r="F72" s="9"/>
      <c r="G72" s="9"/>
      <c r="H72" s="9"/>
      <c r="I72" s="9"/>
      <c r="J72" s="9"/>
      <c r="K72" s="19">
        <v>22</v>
      </c>
      <c r="L72" s="19"/>
      <c r="M72" s="19"/>
      <c r="N72" s="19">
        <v>18</v>
      </c>
      <c r="O72" s="19"/>
      <c r="P72" s="19"/>
      <c r="Q72" s="9"/>
      <c r="R72" s="9"/>
      <c r="S72" s="9"/>
      <c r="T72" s="9"/>
      <c r="U72" s="9"/>
      <c r="V72" s="9"/>
      <c r="W72" s="9"/>
      <c r="X72" s="9"/>
      <c r="Y72" s="9"/>
      <c r="Z72" s="11"/>
      <c r="AA72" s="11"/>
      <c r="AB72" s="11"/>
      <c r="AC72" s="11"/>
      <c r="AD72" s="11"/>
      <c r="AE72" s="11"/>
      <c r="AF72" s="11"/>
      <c r="AG72" s="11"/>
    </row>
    <row r="73" spans="1:33" ht="20.100000000000001" customHeight="1" x14ac:dyDescent="0.15">
      <c r="A73" s="11">
        <v>7</v>
      </c>
      <c r="B73" s="11"/>
      <c r="C73" s="9" t="s">
        <v>47</v>
      </c>
      <c r="D73" s="9"/>
      <c r="E73" s="9"/>
      <c r="F73" s="9"/>
      <c r="G73" s="9"/>
      <c r="H73" s="9"/>
      <c r="I73" s="9"/>
      <c r="J73" s="9"/>
      <c r="K73" s="19">
        <v>12</v>
      </c>
      <c r="L73" s="19"/>
      <c r="M73" s="19"/>
      <c r="N73" s="19">
        <v>12</v>
      </c>
      <c r="O73" s="19"/>
      <c r="P73" s="19"/>
      <c r="Q73" s="9" t="s">
        <v>48</v>
      </c>
      <c r="R73" s="9"/>
      <c r="S73" s="9"/>
      <c r="T73" s="9" t="s">
        <v>49</v>
      </c>
      <c r="U73" s="9"/>
      <c r="V73" s="9"/>
      <c r="W73" s="9"/>
      <c r="X73" s="9"/>
      <c r="Y73" s="9"/>
      <c r="Z73" s="11"/>
      <c r="AA73" s="11"/>
      <c r="AB73" s="11"/>
      <c r="AC73" s="11"/>
      <c r="AD73" s="11"/>
      <c r="AE73" s="11"/>
      <c r="AF73" s="11"/>
      <c r="AG73" s="11"/>
    </row>
    <row r="74" spans="1:33" ht="20.100000000000001" customHeight="1" x14ac:dyDescent="0.15">
      <c r="A74" s="11">
        <v>8</v>
      </c>
      <c r="B74" s="11"/>
      <c r="C74" s="9" t="s">
        <v>47</v>
      </c>
      <c r="D74" s="9"/>
      <c r="E74" s="9"/>
      <c r="F74" s="9"/>
      <c r="G74" s="9"/>
      <c r="H74" s="9"/>
      <c r="I74" s="9"/>
      <c r="J74" s="9"/>
      <c r="K74" s="19">
        <v>16</v>
      </c>
      <c r="L74" s="19"/>
      <c r="M74" s="19"/>
      <c r="N74" s="19">
        <v>15</v>
      </c>
      <c r="O74" s="19"/>
      <c r="P74" s="19"/>
      <c r="Q74" s="9"/>
      <c r="R74" s="9"/>
      <c r="S74" s="9"/>
      <c r="T74" s="9"/>
      <c r="U74" s="9"/>
      <c r="V74" s="9"/>
      <c r="W74" s="9"/>
      <c r="X74" s="9"/>
      <c r="Y74" s="9"/>
      <c r="Z74" s="11"/>
      <c r="AA74" s="11"/>
      <c r="AB74" s="11"/>
      <c r="AC74" s="11"/>
      <c r="AD74" s="11"/>
      <c r="AE74" s="11"/>
      <c r="AF74" s="11"/>
      <c r="AG74" s="11"/>
    </row>
    <row r="75" spans="1:33" ht="20.100000000000001" customHeight="1" x14ac:dyDescent="0.15">
      <c r="A75" s="11">
        <v>9</v>
      </c>
      <c r="B75" s="11"/>
      <c r="C75" s="9" t="s">
        <v>47</v>
      </c>
      <c r="D75" s="9"/>
      <c r="E75" s="9"/>
      <c r="F75" s="9"/>
      <c r="G75" s="9"/>
      <c r="H75" s="9"/>
      <c r="I75" s="9"/>
      <c r="J75" s="9"/>
      <c r="K75" s="19">
        <v>18</v>
      </c>
      <c r="L75" s="19"/>
      <c r="M75" s="19"/>
      <c r="N75" s="19">
        <v>16</v>
      </c>
      <c r="O75" s="19"/>
      <c r="P75" s="19"/>
      <c r="Q75" s="9"/>
      <c r="R75" s="9"/>
      <c r="S75" s="9"/>
      <c r="T75" s="9"/>
      <c r="U75" s="9"/>
      <c r="V75" s="9"/>
      <c r="W75" s="9"/>
      <c r="X75" s="9"/>
      <c r="Y75" s="9"/>
      <c r="Z75" s="11"/>
      <c r="AA75" s="11"/>
      <c r="AB75" s="11"/>
      <c r="AC75" s="11"/>
      <c r="AD75" s="11"/>
      <c r="AE75" s="11"/>
      <c r="AF75" s="11"/>
      <c r="AG75" s="11"/>
    </row>
    <row r="76" spans="1:33" ht="20.100000000000001" customHeight="1" x14ac:dyDescent="0.15">
      <c r="A76" s="11">
        <v>10</v>
      </c>
      <c r="B76" s="11"/>
      <c r="C76" s="9" t="s">
        <v>47</v>
      </c>
      <c r="D76" s="9"/>
      <c r="E76" s="9"/>
      <c r="F76" s="9"/>
      <c r="G76" s="9"/>
      <c r="H76" s="9"/>
      <c r="I76" s="9"/>
      <c r="J76" s="9"/>
      <c r="K76" s="19">
        <v>30</v>
      </c>
      <c r="L76" s="19"/>
      <c r="M76" s="19"/>
      <c r="N76" s="19">
        <v>21</v>
      </c>
      <c r="O76" s="19"/>
      <c r="P76" s="19"/>
      <c r="Q76" s="9"/>
      <c r="R76" s="9"/>
      <c r="S76" s="9"/>
      <c r="T76" s="9"/>
      <c r="U76" s="9"/>
      <c r="V76" s="9"/>
      <c r="W76" s="9"/>
      <c r="X76" s="9"/>
      <c r="Y76" s="9"/>
      <c r="Z76" s="11"/>
      <c r="AA76" s="11"/>
      <c r="AB76" s="11"/>
      <c r="AC76" s="11"/>
      <c r="AD76" s="11"/>
      <c r="AE76" s="11"/>
      <c r="AF76" s="11"/>
      <c r="AG76" s="11"/>
    </row>
    <row r="77" spans="1:33" ht="20.100000000000001" customHeight="1" x14ac:dyDescent="0.15">
      <c r="A77" s="11">
        <v>11</v>
      </c>
      <c r="B77" s="11"/>
      <c r="C77" s="9" t="s">
        <v>47</v>
      </c>
      <c r="D77" s="9"/>
      <c r="E77" s="9"/>
      <c r="F77" s="9"/>
      <c r="G77" s="9"/>
      <c r="H77" s="9"/>
      <c r="I77" s="9"/>
      <c r="J77" s="9"/>
      <c r="K77" s="19">
        <v>20</v>
      </c>
      <c r="L77" s="19"/>
      <c r="M77" s="19"/>
      <c r="N77" s="19">
        <v>17</v>
      </c>
      <c r="O77" s="19"/>
      <c r="P77" s="19"/>
      <c r="Q77" s="9"/>
      <c r="R77" s="9"/>
      <c r="S77" s="9"/>
      <c r="T77" s="9"/>
      <c r="U77" s="9"/>
      <c r="V77" s="9"/>
      <c r="W77" s="9"/>
      <c r="X77" s="9"/>
      <c r="Y77" s="9"/>
      <c r="Z77" s="11"/>
      <c r="AA77" s="11"/>
      <c r="AB77" s="11"/>
      <c r="AC77" s="11"/>
      <c r="AD77" s="11"/>
      <c r="AE77" s="11"/>
      <c r="AF77" s="11"/>
      <c r="AG77" s="11"/>
    </row>
    <row r="78" spans="1:33" ht="20.100000000000001" customHeight="1" x14ac:dyDescent="0.15">
      <c r="A78" s="11">
        <v>12</v>
      </c>
      <c r="B78" s="11"/>
      <c r="C78" s="9" t="s">
        <v>47</v>
      </c>
      <c r="D78" s="9"/>
      <c r="E78" s="9"/>
      <c r="F78" s="9"/>
      <c r="G78" s="9"/>
      <c r="H78" s="9"/>
      <c r="I78" s="9"/>
      <c r="J78" s="9"/>
      <c r="K78" s="19">
        <v>18</v>
      </c>
      <c r="L78" s="19"/>
      <c r="M78" s="19"/>
      <c r="N78" s="19">
        <v>16</v>
      </c>
      <c r="O78" s="19"/>
      <c r="P78" s="19"/>
      <c r="Q78" s="9"/>
      <c r="R78" s="9"/>
      <c r="S78" s="9"/>
      <c r="T78" s="9"/>
      <c r="U78" s="9"/>
      <c r="V78" s="9"/>
      <c r="W78" s="9"/>
      <c r="X78" s="9"/>
      <c r="Y78" s="9"/>
      <c r="Z78" s="11"/>
      <c r="AA78" s="11"/>
      <c r="AB78" s="11"/>
      <c r="AC78" s="11"/>
      <c r="AD78" s="11"/>
      <c r="AE78" s="11"/>
      <c r="AF78" s="11"/>
      <c r="AG78" s="11"/>
    </row>
    <row r="79" spans="1:33" ht="20.100000000000001" customHeight="1" x14ac:dyDescent="0.15">
      <c r="A79" s="11">
        <v>13</v>
      </c>
      <c r="B79" s="11"/>
      <c r="C79" s="9" t="s">
        <v>47</v>
      </c>
      <c r="D79" s="9"/>
      <c r="E79" s="9"/>
      <c r="F79" s="9"/>
      <c r="G79" s="9"/>
      <c r="H79" s="9"/>
      <c r="I79" s="9"/>
      <c r="J79" s="9"/>
      <c r="K79" s="19">
        <v>18</v>
      </c>
      <c r="L79" s="19"/>
      <c r="M79" s="19"/>
      <c r="N79" s="19">
        <v>16</v>
      </c>
      <c r="O79" s="19"/>
      <c r="P79" s="19"/>
      <c r="Q79" s="9" t="s">
        <v>48</v>
      </c>
      <c r="R79" s="9"/>
      <c r="S79" s="9"/>
      <c r="T79" s="9" t="s">
        <v>49</v>
      </c>
      <c r="U79" s="9"/>
      <c r="V79" s="9"/>
      <c r="W79" s="9"/>
      <c r="X79" s="9"/>
      <c r="Y79" s="9"/>
      <c r="Z79" s="11"/>
      <c r="AA79" s="11"/>
      <c r="AB79" s="11"/>
      <c r="AC79" s="11"/>
      <c r="AD79" s="11"/>
      <c r="AE79" s="11"/>
      <c r="AF79" s="11"/>
      <c r="AG79" s="11"/>
    </row>
    <row r="80" spans="1:33" ht="20.100000000000001" customHeight="1" x14ac:dyDescent="0.15">
      <c r="A80" s="11">
        <v>14</v>
      </c>
      <c r="B80" s="11"/>
      <c r="C80" s="9" t="s">
        <v>47</v>
      </c>
      <c r="D80" s="9"/>
      <c r="E80" s="9"/>
      <c r="F80" s="9"/>
      <c r="G80" s="9"/>
      <c r="H80" s="9"/>
      <c r="I80" s="9"/>
      <c r="J80" s="9"/>
      <c r="K80" s="19">
        <v>26</v>
      </c>
      <c r="L80" s="19"/>
      <c r="M80" s="19"/>
      <c r="N80" s="19">
        <v>21</v>
      </c>
      <c r="O80" s="19"/>
      <c r="P80" s="19"/>
      <c r="Q80" s="9"/>
      <c r="R80" s="9"/>
      <c r="S80" s="9"/>
      <c r="T80" s="9"/>
      <c r="U80" s="9"/>
      <c r="V80" s="9"/>
      <c r="W80" s="9"/>
      <c r="X80" s="9"/>
      <c r="Y80" s="9"/>
      <c r="Z80" s="11"/>
      <c r="AA80" s="11"/>
      <c r="AB80" s="11"/>
      <c r="AC80" s="11"/>
      <c r="AD80" s="11"/>
      <c r="AE80" s="11"/>
      <c r="AF80" s="11"/>
      <c r="AG80" s="11"/>
    </row>
    <row r="81" spans="1:33" ht="20.100000000000001" customHeight="1" x14ac:dyDescent="0.15">
      <c r="A81" s="11">
        <v>15</v>
      </c>
      <c r="B81" s="11"/>
      <c r="C81" s="9" t="s">
        <v>47</v>
      </c>
      <c r="D81" s="9"/>
      <c r="E81" s="9"/>
      <c r="F81" s="9"/>
      <c r="G81" s="9"/>
      <c r="H81" s="9"/>
      <c r="I81" s="9"/>
      <c r="J81" s="9"/>
      <c r="K81" s="19">
        <v>18</v>
      </c>
      <c r="L81" s="19"/>
      <c r="M81" s="19"/>
      <c r="N81" s="19">
        <v>16</v>
      </c>
      <c r="O81" s="19"/>
      <c r="P81" s="19"/>
      <c r="Q81" s="9"/>
      <c r="R81" s="9"/>
      <c r="S81" s="9"/>
      <c r="T81" s="9"/>
      <c r="U81" s="9"/>
      <c r="V81" s="9"/>
      <c r="W81" s="9"/>
      <c r="X81" s="9"/>
      <c r="Y81" s="9"/>
      <c r="Z81" s="11"/>
      <c r="AA81" s="11"/>
      <c r="AB81" s="11"/>
      <c r="AC81" s="11"/>
      <c r="AD81" s="11"/>
      <c r="AE81" s="11"/>
      <c r="AF81" s="11"/>
      <c r="AG81" s="11"/>
    </row>
    <row r="82" spans="1:33" ht="20.100000000000001" customHeight="1" x14ac:dyDescent="0.15">
      <c r="A82" s="11">
        <v>16</v>
      </c>
      <c r="B82" s="11"/>
      <c r="C82" s="9" t="s">
        <v>47</v>
      </c>
      <c r="D82" s="9"/>
      <c r="E82" s="9"/>
      <c r="F82" s="9"/>
      <c r="G82" s="9"/>
      <c r="H82" s="9"/>
      <c r="I82" s="9"/>
      <c r="J82" s="9"/>
      <c r="K82" s="19">
        <v>16</v>
      </c>
      <c r="L82" s="19"/>
      <c r="M82" s="19"/>
      <c r="N82" s="19">
        <v>10</v>
      </c>
      <c r="O82" s="19"/>
      <c r="P82" s="19"/>
      <c r="Q82" s="9" t="s">
        <v>48</v>
      </c>
      <c r="R82" s="9"/>
      <c r="S82" s="9"/>
      <c r="T82" s="9" t="s">
        <v>50</v>
      </c>
      <c r="U82" s="9"/>
      <c r="V82" s="9"/>
      <c r="W82" s="9"/>
      <c r="X82" s="9"/>
      <c r="Y82" s="9"/>
      <c r="Z82" s="11"/>
      <c r="AA82" s="11"/>
      <c r="AB82" s="11"/>
      <c r="AC82" s="11"/>
      <c r="AD82" s="11"/>
      <c r="AE82" s="11"/>
      <c r="AF82" s="11"/>
      <c r="AG82" s="11"/>
    </row>
    <row r="83" spans="1:33" ht="20.100000000000001" customHeight="1" x14ac:dyDescent="0.15">
      <c r="A83" s="11">
        <v>17</v>
      </c>
      <c r="B83" s="11"/>
      <c r="C83" s="9" t="s">
        <v>47</v>
      </c>
      <c r="D83" s="9"/>
      <c r="E83" s="9"/>
      <c r="F83" s="9"/>
      <c r="G83" s="9"/>
      <c r="H83" s="9"/>
      <c r="I83" s="9"/>
      <c r="J83" s="9"/>
      <c r="K83" s="19">
        <v>20</v>
      </c>
      <c r="L83" s="19"/>
      <c r="M83" s="19"/>
      <c r="N83" s="19">
        <v>18</v>
      </c>
      <c r="O83" s="19"/>
      <c r="P83" s="19"/>
      <c r="Q83" s="9" t="s">
        <v>48</v>
      </c>
      <c r="R83" s="9"/>
      <c r="S83" s="9"/>
      <c r="T83" s="9" t="s">
        <v>49</v>
      </c>
      <c r="U83" s="9"/>
      <c r="V83" s="9"/>
      <c r="W83" s="9"/>
      <c r="X83" s="9"/>
      <c r="Y83" s="9"/>
      <c r="Z83" s="11"/>
      <c r="AA83" s="11"/>
      <c r="AB83" s="11"/>
      <c r="AC83" s="11"/>
      <c r="AD83" s="11"/>
      <c r="AE83" s="11"/>
      <c r="AF83" s="11"/>
      <c r="AG83" s="11"/>
    </row>
    <row r="84" spans="1:33" ht="20.100000000000001" customHeight="1" x14ac:dyDescent="0.15">
      <c r="A84" s="11">
        <v>18</v>
      </c>
      <c r="B84" s="11"/>
      <c r="C84" s="11"/>
      <c r="D84" s="11"/>
      <c r="E84" s="11"/>
      <c r="F84" s="11"/>
      <c r="G84" s="11"/>
      <c r="H84" s="11"/>
      <c r="I84" s="11"/>
      <c r="J84" s="11"/>
      <c r="K84" s="20"/>
      <c r="L84" s="20"/>
      <c r="M84" s="20"/>
      <c r="N84" s="20"/>
      <c r="O84" s="20"/>
      <c r="P84" s="20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</row>
    <row r="85" spans="1:33" ht="20.100000000000001" customHeight="1" x14ac:dyDescent="0.15">
      <c r="A85" s="11">
        <v>19</v>
      </c>
      <c r="B85" s="11"/>
      <c r="C85" s="11"/>
      <c r="D85" s="11"/>
      <c r="E85" s="11"/>
      <c r="F85" s="11"/>
      <c r="G85" s="11"/>
      <c r="H85" s="11"/>
      <c r="I85" s="11"/>
      <c r="J85" s="11"/>
      <c r="K85" s="20"/>
      <c r="L85" s="20"/>
      <c r="M85" s="20"/>
      <c r="N85" s="20"/>
      <c r="O85" s="20"/>
      <c r="P85" s="20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</row>
    <row r="86" spans="1:33" ht="20.100000000000001" customHeight="1" x14ac:dyDescent="0.15">
      <c r="A86" s="11">
        <v>20</v>
      </c>
      <c r="B86" s="11"/>
      <c r="C86" s="11"/>
      <c r="D86" s="11"/>
      <c r="E86" s="11"/>
      <c r="F86" s="11"/>
      <c r="G86" s="11"/>
      <c r="H86" s="11"/>
      <c r="I86" s="11"/>
      <c r="J86" s="11"/>
      <c r="K86" s="20"/>
      <c r="L86" s="20"/>
      <c r="M86" s="20"/>
      <c r="N86" s="20"/>
      <c r="O86" s="20"/>
      <c r="P86" s="20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</row>
    <row r="87" spans="1:33" ht="20.100000000000001" customHeight="1" x14ac:dyDescent="0.15">
      <c r="A87" s="11">
        <v>21</v>
      </c>
      <c r="B87" s="11"/>
      <c r="C87" s="11"/>
      <c r="D87" s="11"/>
      <c r="E87" s="11"/>
      <c r="F87" s="11"/>
      <c r="G87" s="11"/>
      <c r="H87" s="11"/>
      <c r="I87" s="11"/>
      <c r="J87" s="11"/>
      <c r="K87" s="20"/>
      <c r="L87" s="20"/>
      <c r="M87" s="20"/>
      <c r="N87" s="20"/>
      <c r="O87" s="20"/>
      <c r="P87" s="20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</row>
    <row r="88" spans="1:33" ht="20.100000000000001" customHeight="1" x14ac:dyDescent="0.15">
      <c r="A88" s="11">
        <v>22</v>
      </c>
      <c r="B88" s="11"/>
      <c r="C88" s="11"/>
      <c r="D88" s="11"/>
      <c r="E88" s="11"/>
      <c r="F88" s="11"/>
      <c r="G88" s="11"/>
      <c r="H88" s="11"/>
      <c r="I88" s="11"/>
      <c r="J88" s="11"/>
      <c r="K88" s="20"/>
      <c r="L88" s="20"/>
      <c r="M88" s="20"/>
      <c r="N88" s="20"/>
      <c r="O88" s="20"/>
      <c r="P88" s="20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</row>
    <row r="89" spans="1:33" ht="20.100000000000001" customHeight="1" x14ac:dyDescent="0.15">
      <c r="A89" s="11">
        <v>23</v>
      </c>
      <c r="B89" s="11"/>
      <c r="C89" s="11"/>
      <c r="D89" s="11"/>
      <c r="E89" s="11"/>
      <c r="F89" s="11"/>
      <c r="G89" s="11"/>
      <c r="H89" s="11"/>
      <c r="I89" s="11"/>
      <c r="J89" s="11"/>
      <c r="K89" s="20"/>
      <c r="L89" s="20"/>
      <c r="M89" s="20"/>
      <c r="N89" s="20"/>
      <c r="O89" s="20"/>
      <c r="P89" s="20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</row>
    <row r="90" spans="1:33" ht="20.100000000000001" customHeight="1" x14ac:dyDescent="0.15">
      <c r="A90" s="11">
        <v>24</v>
      </c>
      <c r="B90" s="11"/>
      <c r="C90" s="11"/>
      <c r="D90" s="11"/>
      <c r="E90" s="11"/>
      <c r="F90" s="11"/>
      <c r="G90" s="11"/>
      <c r="H90" s="11"/>
      <c r="I90" s="11"/>
      <c r="J90" s="11"/>
      <c r="K90" s="20"/>
      <c r="L90" s="20"/>
      <c r="M90" s="20"/>
      <c r="N90" s="20"/>
      <c r="O90" s="20"/>
      <c r="P90" s="20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</row>
    <row r="91" spans="1:33" ht="20.100000000000001" customHeight="1" x14ac:dyDescent="0.15">
      <c r="A91" s="11">
        <v>25</v>
      </c>
      <c r="B91" s="11"/>
      <c r="C91" s="11"/>
      <c r="D91" s="11"/>
      <c r="E91" s="11"/>
      <c r="F91" s="11"/>
      <c r="G91" s="11"/>
      <c r="H91" s="11"/>
      <c r="I91" s="11"/>
      <c r="J91" s="11"/>
      <c r="K91" s="20"/>
      <c r="L91" s="20"/>
      <c r="M91" s="20"/>
      <c r="N91" s="20"/>
      <c r="O91" s="20"/>
      <c r="P91" s="20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</row>
    <row r="92" spans="1:33" ht="20.100000000000001" customHeight="1" x14ac:dyDescent="0.15">
      <c r="A92" s="11">
        <v>26</v>
      </c>
      <c r="B92" s="11"/>
      <c r="C92" s="11"/>
      <c r="D92" s="11"/>
      <c r="E92" s="11"/>
      <c r="F92" s="11"/>
      <c r="G92" s="11"/>
      <c r="H92" s="11"/>
      <c r="I92" s="11"/>
      <c r="J92" s="11"/>
      <c r="K92" s="20"/>
      <c r="L92" s="20"/>
      <c r="M92" s="20"/>
      <c r="N92" s="20"/>
      <c r="O92" s="20"/>
      <c r="P92" s="20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</row>
    <row r="93" spans="1:33" ht="20.100000000000001" customHeight="1" x14ac:dyDescent="0.15">
      <c r="A93" s="11">
        <v>27</v>
      </c>
      <c r="B93" s="11"/>
      <c r="C93" s="11"/>
      <c r="D93" s="11"/>
      <c r="E93" s="11"/>
      <c r="F93" s="11"/>
      <c r="G93" s="11"/>
      <c r="H93" s="11"/>
      <c r="I93" s="11"/>
      <c r="J93" s="11"/>
      <c r="K93" s="20"/>
      <c r="L93" s="20"/>
      <c r="M93" s="20"/>
      <c r="N93" s="20"/>
      <c r="O93" s="20"/>
      <c r="P93" s="20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</row>
    <row r="94" spans="1:33" ht="20.100000000000001" customHeight="1" x14ac:dyDescent="0.15">
      <c r="A94" s="11">
        <v>28</v>
      </c>
      <c r="B94" s="11"/>
      <c r="C94" s="11"/>
      <c r="D94" s="11"/>
      <c r="E94" s="11"/>
      <c r="F94" s="11"/>
      <c r="G94" s="11"/>
      <c r="H94" s="11"/>
      <c r="I94" s="11"/>
      <c r="J94" s="11"/>
      <c r="K94" s="20"/>
      <c r="L94" s="20"/>
      <c r="M94" s="20"/>
      <c r="N94" s="20"/>
      <c r="O94" s="20"/>
      <c r="P94" s="20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</row>
    <row r="95" spans="1:33" ht="20.100000000000001" customHeight="1" x14ac:dyDescent="0.15">
      <c r="A95" s="11">
        <v>29</v>
      </c>
      <c r="B95" s="11"/>
      <c r="C95" s="11"/>
      <c r="D95" s="11"/>
      <c r="E95" s="11"/>
      <c r="F95" s="11"/>
      <c r="G95" s="11"/>
      <c r="H95" s="11"/>
      <c r="I95" s="11"/>
      <c r="J95" s="11"/>
      <c r="K95" s="20"/>
      <c r="L95" s="20"/>
      <c r="M95" s="20"/>
      <c r="N95" s="20"/>
      <c r="O95" s="20"/>
      <c r="P95" s="20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</row>
    <row r="96" spans="1:33" ht="20.100000000000001" customHeight="1" x14ac:dyDescent="0.15">
      <c r="A96" s="11">
        <v>30</v>
      </c>
      <c r="B96" s="11"/>
      <c r="C96" s="11"/>
      <c r="D96" s="11"/>
      <c r="E96" s="11"/>
      <c r="F96" s="11"/>
      <c r="G96" s="11"/>
      <c r="H96" s="11"/>
      <c r="I96" s="11"/>
      <c r="J96" s="11"/>
      <c r="K96" s="20"/>
      <c r="L96" s="20"/>
      <c r="M96" s="20"/>
      <c r="N96" s="20"/>
      <c r="O96" s="20"/>
      <c r="P96" s="20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</row>
    <row r="97" spans="1:33" ht="13.5" customHeight="1" x14ac:dyDescent="0.1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</row>
    <row r="98" spans="1:33" ht="18" customHeight="1" x14ac:dyDescent="0.15">
      <c r="A98" s="21" t="s">
        <v>25</v>
      </c>
      <c r="B98" s="21"/>
      <c r="C98" s="21"/>
      <c r="D98" s="21"/>
      <c r="E98" s="21"/>
      <c r="F98" s="21" t="s">
        <v>26</v>
      </c>
      <c r="G98" s="21"/>
      <c r="H98" s="21"/>
      <c r="I98" s="21"/>
      <c r="J98" s="21"/>
      <c r="K98" s="21" t="s">
        <v>27</v>
      </c>
      <c r="L98" s="21"/>
      <c r="M98" s="21"/>
      <c r="N98" s="21"/>
      <c r="O98" s="21"/>
      <c r="P98" s="21" t="s">
        <v>28</v>
      </c>
      <c r="Q98" s="21"/>
      <c r="R98" s="21"/>
      <c r="S98" s="21"/>
      <c r="T98" s="21"/>
      <c r="U98" s="21" t="s">
        <v>29</v>
      </c>
      <c r="V98" s="21"/>
      <c r="W98" s="21"/>
      <c r="X98" s="21"/>
      <c r="Y98" s="21" t="s">
        <v>30</v>
      </c>
      <c r="Z98" s="21"/>
      <c r="AA98" s="21"/>
      <c r="AB98" s="21"/>
      <c r="AC98" s="21" t="s">
        <v>31</v>
      </c>
      <c r="AD98" s="21"/>
      <c r="AE98" s="21"/>
      <c r="AF98" s="21"/>
      <c r="AG98" s="21"/>
    </row>
    <row r="99" spans="1:33" ht="18" customHeight="1" x14ac:dyDescent="0.15">
      <c r="A99" s="22">
        <f>COUNTA(C67:J96)</f>
        <v>17</v>
      </c>
      <c r="B99" s="22"/>
      <c r="C99" s="22"/>
      <c r="D99" s="22"/>
      <c r="E99" s="22"/>
      <c r="F99" s="23">
        <f>ROUNDDOWN(AVERAGE(K67:M96),0)-1</f>
        <v>18</v>
      </c>
      <c r="G99" s="23"/>
      <c r="H99" s="23"/>
      <c r="I99" s="23"/>
      <c r="J99" s="23"/>
      <c r="K99" s="23">
        <f>ROUNDDOWN(AVERAGE(N67:P96),0)</f>
        <v>16</v>
      </c>
      <c r="L99" s="23"/>
      <c r="M99" s="23"/>
      <c r="N99" s="23"/>
      <c r="O99" s="23"/>
      <c r="P99" s="22">
        <f>COUNTA(Q67:S96)</f>
        <v>6</v>
      </c>
      <c r="Q99" s="22"/>
      <c r="R99" s="22"/>
      <c r="S99" s="22"/>
      <c r="T99" s="22"/>
      <c r="U99" s="23">
        <f>ROUNDDOWN((P99/A99*100),0)</f>
        <v>35</v>
      </c>
      <c r="V99" s="23"/>
      <c r="W99" s="23"/>
      <c r="X99" s="23"/>
      <c r="Y99" s="24">
        <f>ROUNDDOWN((K99/F99*100),0)</f>
        <v>88</v>
      </c>
      <c r="Z99" s="24"/>
      <c r="AA99" s="24"/>
      <c r="AB99" s="24"/>
      <c r="AC99" s="23">
        <f>ROUNDDOWN(((A99-COUNTA(T67:Y96))/A99*100),0)</f>
        <v>64</v>
      </c>
      <c r="AD99" s="23"/>
      <c r="AE99" s="23"/>
      <c r="AF99" s="23"/>
      <c r="AG99" s="23"/>
    </row>
    <row r="100" spans="1:33" ht="18" customHeight="1" x14ac:dyDescent="0.15">
      <c r="A100" s="21" t="s">
        <v>33</v>
      </c>
      <c r="B100" s="21"/>
      <c r="C100" s="21"/>
      <c r="D100" s="21"/>
      <c r="E100" s="21"/>
      <c r="F100" s="37" t="s">
        <v>34</v>
      </c>
      <c r="G100" s="37"/>
      <c r="H100" s="37"/>
      <c r="I100" s="37"/>
      <c r="J100" s="37"/>
      <c r="K100" s="21" t="s">
        <v>35</v>
      </c>
      <c r="L100" s="21"/>
      <c r="M100" s="21"/>
      <c r="N100" s="21"/>
      <c r="O100" s="21"/>
      <c r="P100" s="35"/>
      <c r="Q100" s="35"/>
      <c r="R100" s="35"/>
      <c r="S100" s="35"/>
      <c r="T100" s="35"/>
      <c r="U100" s="35"/>
      <c r="V100" s="35"/>
      <c r="W100" s="35"/>
      <c r="X100" s="35"/>
      <c r="Y100" s="21" t="s">
        <v>36</v>
      </c>
      <c r="Z100" s="21"/>
      <c r="AA100" s="21"/>
      <c r="AB100" s="21"/>
      <c r="AC100" s="35"/>
      <c r="AD100" s="35"/>
      <c r="AE100" s="35"/>
      <c r="AF100" s="35"/>
      <c r="AG100" s="35"/>
    </row>
    <row r="101" spans="1:33" ht="18" customHeight="1" x14ac:dyDescent="0.15">
      <c r="A101" s="22">
        <f>A99-P99</f>
        <v>11</v>
      </c>
      <c r="B101" s="22"/>
      <c r="C101" s="22"/>
      <c r="D101" s="22"/>
      <c r="E101" s="22"/>
      <c r="F101" s="23">
        <f>((SUM(K67:M96)-SUMIF(Q67:S96,"伐倒",K67:M96))/A101)</f>
        <v>20.181818181818183</v>
      </c>
      <c r="G101" s="23"/>
      <c r="H101" s="23"/>
      <c r="I101" s="23"/>
      <c r="J101" s="23"/>
      <c r="K101" s="23">
        <f>ROUNDDOWN(((SUM(N67:P96)-SUMIF(Q67:S96,"伐倒",N67:P96))/A101),0)</f>
        <v>17</v>
      </c>
      <c r="L101" s="23"/>
      <c r="M101" s="23"/>
      <c r="N101" s="23"/>
      <c r="O101" s="23"/>
      <c r="P101" s="22"/>
      <c r="Q101" s="22"/>
      <c r="R101" s="22"/>
      <c r="S101" s="22"/>
      <c r="T101" s="22"/>
      <c r="U101" s="22"/>
      <c r="V101" s="22"/>
      <c r="W101" s="22"/>
      <c r="X101" s="22"/>
      <c r="Y101" s="23">
        <f>ROUNDDOWN(K101/F101*100,0)</f>
        <v>84</v>
      </c>
      <c r="Z101" s="23"/>
      <c r="AA101" s="23"/>
      <c r="AB101" s="23"/>
      <c r="AC101" s="36"/>
      <c r="AD101" s="36"/>
      <c r="AE101" s="36"/>
      <c r="AF101" s="36"/>
      <c r="AG101" s="36"/>
    </row>
    <row r="102" spans="1:33" ht="18" customHeight="1" x14ac:dyDescent="0.15">
      <c r="A102" s="25" t="s">
        <v>32</v>
      </c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</row>
    <row r="103" spans="1:33" ht="15.95" customHeight="1" x14ac:dyDescent="0.15">
      <c r="A103" s="26" t="s">
        <v>51</v>
      </c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8"/>
    </row>
    <row r="104" spans="1:33" ht="15.95" customHeight="1" x14ac:dyDescent="0.15">
      <c r="A104" s="29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1"/>
    </row>
    <row r="105" spans="1:33" ht="15.95" customHeight="1" x14ac:dyDescent="0.15">
      <c r="A105" s="29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1"/>
    </row>
    <row r="106" spans="1:33" ht="15.95" customHeight="1" x14ac:dyDescent="0.15">
      <c r="A106" s="29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1"/>
    </row>
    <row r="107" spans="1:33" ht="15.95" customHeight="1" x14ac:dyDescent="0.15">
      <c r="A107" s="32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4"/>
    </row>
  </sheetData>
  <mergeCells count="289">
    <mergeCell ref="A102:AG102"/>
    <mergeCell ref="A103:AG107"/>
    <mergeCell ref="AC100:AG100"/>
    <mergeCell ref="A101:E101"/>
    <mergeCell ref="F101:J101"/>
    <mergeCell ref="K101:O101"/>
    <mergeCell ref="P101:T101"/>
    <mergeCell ref="U101:X101"/>
    <mergeCell ref="Y101:AB101"/>
    <mergeCell ref="AC101:AG101"/>
    <mergeCell ref="A100:E100"/>
    <mergeCell ref="F100:J100"/>
    <mergeCell ref="K100:O100"/>
    <mergeCell ref="P100:T100"/>
    <mergeCell ref="U100:X100"/>
    <mergeCell ref="Y100:AB100"/>
    <mergeCell ref="AC98:AG98"/>
    <mergeCell ref="A99:E99"/>
    <mergeCell ref="F99:J99"/>
    <mergeCell ref="K99:O99"/>
    <mergeCell ref="P99:T99"/>
    <mergeCell ref="U99:X99"/>
    <mergeCell ref="Y99:AB99"/>
    <mergeCell ref="AC99:AG99"/>
    <mergeCell ref="A98:E98"/>
    <mergeCell ref="F98:J98"/>
    <mergeCell ref="K98:O98"/>
    <mergeCell ref="P98:T98"/>
    <mergeCell ref="U98:X98"/>
    <mergeCell ref="Y98:AB98"/>
    <mergeCell ref="Z95:AG95"/>
    <mergeCell ref="A96:B96"/>
    <mergeCell ref="C96:J96"/>
    <mergeCell ref="K96:M96"/>
    <mergeCell ref="N96:P96"/>
    <mergeCell ref="Q96:S96"/>
    <mergeCell ref="T96:Y96"/>
    <mergeCell ref="Z96:AG96"/>
    <mergeCell ref="A95:B95"/>
    <mergeCell ref="C95:J95"/>
    <mergeCell ref="K95:M95"/>
    <mergeCell ref="N95:P95"/>
    <mergeCell ref="Q95:S95"/>
    <mergeCell ref="T95:Y95"/>
    <mergeCell ref="Z93:AG93"/>
    <mergeCell ref="A94:B94"/>
    <mergeCell ref="C94:J94"/>
    <mergeCell ref="K94:M94"/>
    <mergeCell ref="N94:P94"/>
    <mergeCell ref="Q94:S94"/>
    <mergeCell ref="T94:Y94"/>
    <mergeCell ref="Z94:AG94"/>
    <mergeCell ref="A93:B93"/>
    <mergeCell ref="C93:J93"/>
    <mergeCell ref="K93:M93"/>
    <mergeCell ref="N93:P93"/>
    <mergeCell ref="Q93:S93"/>
    <mergeCell ref="T93:Y93"/>
    <mergeCell ref="Z91:AG91"/>
    <mergeCell ref="A92:B92"/>
    <mergeCell ref="C92:J92"/>
    <mergeCell ref="K92:M92"/>
    <mergeCell ref="N92:P92"/>
    <mergeCell ref="Q92:S92"/>
    <mergeCell ref="T92:Y92"/>
    <mergeCell ref="Z92:AG92"/>
    <mergeCell ref="A91:B91"/>
    <mergeCell ref="C91:J91"/>
    <mergeCell ref="K91:M91"/>
    <mergeCell ref="N91:P91"/>
    <mergeCell ref="Q91:S91"/>
    <mergeCell ref="T91:Y91"/>
    <mergeCell ref="Z89:AG89"/>
    <mergeCell ref="A90:B90"/>
    <mergeCell ref="C90:J90"/>
    <mergeCell ref="K90:M90"/>
    <mergeCell ref="N90:P90"/>
    <mergeCell ref="Q90:S90"/>
    <mergeCell ref="T90:Y90"/>
    <mergeCell ref="Z90:AG90"/>
    <mergeCell ref="A89:B89"/>
    <mergeCell ref="C89:J89"/>
    <mergeCell ref="K89:M89"/>
    <mergeCell ref="N89:P89"/>
    <mergeCell ref="Q89:S89"/>
    <mergeCell ref="T89:Y89"/>
    <mergeCell ref="Z87:AG87"/>
    <mergeCell ref="A88:B88"/>
    <mergeCell ref="C88:J88"/>
    <mergeCell ref="K88:M88"/>
    <mergeCell ref="N88:P88"/>
    <mergeCell ref="Q88:S88"/>
    <mergeCell ref="T88:Y88"/>
    <mergeCell ref="Z88:AG88"/>
    <mergeCell ref="A87:B87"/>
    <mergeCell ref="C87:J87"/>
    <mergeCell ref="K87:M87"/>
    <mergeCell ref="N87:P87"/>
    <mergeCell ref="Q87:S87"/>
    <mergeCell ref="T87:Y87"/>
    <mergeCell ref="Z85:AG85"/>
    <mergeCell ref="A86:B86"/>
    <mergeCell ref="C86:J86"/>
    <mergeCell ref="K86:M86"/>
    <mergeCell ref="N86:P86"/>
    <mergeCell ref="Q86:S86"/>
    <mergeCell ref="T86:Y86"/>
    <mergeCell ref="Z86:AG86"/>
    <mergeCell ref="A85:B85"/>
    <mergeCell ref="C85:J85"/>
    <mergeCell ref="K85:M85"/>
    <mergeCell ref="N85:P85"/>
    <mergeCell ref="Q85:S85"/>
    <mergeCell ref="T85:Y85"/>
    <mergeCell ref="Z83:AG83"/>
    <mergeCell ref="A84:B84"/>
    <mergeCell ref="C84:J84"/>
    <mergeCell ref="K84:M84"/>
    <mergeCell ref="N84:P84"/>
    <mergeCell ref="Q84:S84"/>
    <mergeCell ref="T84:Y84"/>
    <mergeCell ref="Z84:AG84"/>
    <mergeCell ref="A83:B83"/>
    <mergeCell ref="C83:J83"/>
    <mergeCell ref="K83:M83"/>
    <mergeCell ref="N83:P83"/>
    <mergeCell ref="Q83:S83"/>
    <mergeCell ref="T83:Y83"/>
    <mergeCell ref="Z81:AG81"/>
    <mergeCell ref="A82:B82"/>
    <mergeCell ref="C82:J82"/>
    <mergeCell ref="K82:M82"/>
    <mergeCell ref="N82:P82"/>
    <mergeCell ref="Q82:S82"/>
    <mergeCell ref="T82:Y82"/>
    <mergeCell ref="Z82:AG82"/>
    <mergeCell ref="A81:B81"/>
    <mergeCell ref="C81:J81"/>
    <mergeCell ref="K81:M81"/>
    <mergeCell ref="N81:P81"/>
    <mergeCell ref="Q81:S81"/>
    <mergeCell ref="T81:Y81"/>
    <mergeCell ref="Z79:AG79"/>
    <mergeCell ref="A80:B80"/>
    <mergeCell ref="C80:J80"/>
    <mergeCell ref="K80:M80"/>
    <mergeCell ref="N80:P80"/>
    <mergeCell ref="Q80:S80"/>
    <mergeCell ref="T80:Y80"/>
    <mergeCell ref="Z80:AG80"/>
    <mergeCell ref="A79:B79"/>
    <mergeCell ref="C79:J79"/>
    <mergeCell ref="K79:M79"/>
    <mergeCell ref="N79:P79"/>
    <mergeCell ref="Q79:S79"/>
    <mergeCell ref="T79:Y79"/>
    <mergeCell ref="Z77:AG77"/>
    <mergeCell ref="A78:B78"/>
    <mergeCell ref="C78:J78"/>
    <mergeCell ref="K78:M78"/>
    <mergeCell ref="N78:P78"/>
    <mergeCell ref="Q78:S78"/>
    <mergeCell ref="T78:Y78"/>
    <mergeCell ref="Z78:AG78"/>
    <mergeCell ref="A77:B77"/>
    <mergeCell ref="C77:J77"/>
    <mergeCell ref="K77:M77"/>
    <mergeCell ref="N77:P77"/>
    <mergeCell ref="Q77:S77"/>
    <mergeCell ref="T77:Y77"/>
    <mergeCell ref="Z75:AG75"/>
    <mergeCell ref="A76:B76"/>
    <mergeCell ref="C76:J76"/>
    <mergeCell ref="K76:M76"/>
    <mergeCell ref="N76:P76"/>
    <mergeCell ref="Q76:S76"/>
    <mergeCell ref="T76:Y76"/>
    <mergeCell ref="Z76:AG76"/>
    <mergeCell ref="A75:B75"/>
    <mergeCell ref="C75:J75"/>
    <mergeCell ref="K75:M75"/>
    <mergeCell ref="N75:P75"/>
    <mergeCell ref="Q75:S75"/>
    <mergeCell ref="T75:Y75"/>
    <mergeCell ref="Z73:AG73"/>
    <mergeCell ref="A74:B74"/>
    <mergeCell ref="C74:J74"/>
    <mergeCell ref="K74:M74"/>
    <mergeCell ref="N74:P74"/>
    <mergeCell ref="Q74:S74"/>
    <mergeCell ref="T74:Y74"/>
    <mergeCell ref="Z74:AG74"/>
    <mergeCell ref="A73:B73"/>
    <mergeCell ref="C73:J73"/>
    <mergeCell ref="K73:M73"/>
    <mergeCell ref="N73:P73"/>
    <mergeCell ref="Q73:S73"/>
    <mergeCell ref="T73:Y73"/>
    <mergeCell ref="Z71:AG71"/>
    <mergeCell ref="A72:B72"/>
    <mergeCell ref="C72:J72"/>
    <mergeCell ref="K72:M72"/>
    <mergeCell ref="N72:P72"/>
    <mergeCell ref="Q72:S72"/>
    <mergeCell ref="T72:Y72"/>
    <mergeCell ref="Z72:AG72"/>
    <mergeCell ref="A71:B71"/>
    <mergeCell ref="C71:J71"/>
    <mergeCell ref="K71:M71"/>
    <mergeCell ref="N71:P71"/>
    <mergeCell ref="Q71:S71"/>
    <mergeCell ref="T71:Y71"/>
    <mergeCell ref="Z69:AG69"/>
    <mergeCell ref="A70:B70"/>
    <mergeCell ref="C70:J70"/>
    <mergeCell ref="K70:M70"/>
    <mergeCell ref="N70:P70"/>
    <mergeCell ref="Q70:S70"/>
    <mergeCell ref="T70:Y70"/>
    <mergeCell ref="Z70:AG70"/>
    <mergeCell ref="A69:B69"/>
    <mergeCell ref="C69:J69"/>
    <mergeCell ref="K69:M69"/>
    <mergeCell ref="N69:P69"/>
    <mergeCell ref="Q69:S69"/>
    <mergeCell ref="T69:Y69"/>
    <mergeCell ref="Z67:AG67"/>
    <mergeCell ref="A68:B68"/>
    <mergeCell ref="C68:J68"/>
    <mergeCell ref="K68:M68"/>
    <mergeCell ref="N68:P68"/>
    <mergeCell ref="Q68:S68"/>
    <mergeCell ref="T68:Y68"/>
    <mergeCell ref="Z68:AG68"/>
    <mergeCell ref="A67:B67"/>
    <mergeCell ref="C67:J67"/>
    <mergeCell ref="K67:M67"/>
    <mergeCell ref="N67:P67"/>
    <mergeCell ref="Q67:S67"/>
    <mergeCell ref="T67:Y67"/>
    <mergeCell ref="A64:AG64"/>
    <mergeCell ref="A65:B66"/>
    <mergeCell ref="C65:J66"/>
    <mergeCell ref="K65:M66"/>
    <mergeCell ref="N65:P66"/>
    <mergeCell ref="Q65:S66"/>
    <mergeCell ref="T65:Y66"/>
    <mergeCell ref="Z65:AG66"/>
    <mergeCell ref="A9:AG9"/>
    <mergeCell ref="A62:AG62"/>
    <mergeCell ref="A63:D63"/>
    <mergeCell ref="E63:G63"/>
    <mergeCell ref="H63:J63"/>
    <mergeCell ref="K63:AG63"/>
    <mergeCell ref="W7:AA7"/>
    <mergeCell ref="AB7:AG7"/>
    <mergeCell ref="A8:L8"/>
    <mergeCell ref="M8:Q8"/>
    <mergeCell ref="R8:V8"/>
    <mergeCell ref="W8:AA8"/>
    <mergeCell ref="AB8:AG8"/>
    <mergeCell ref="AB5:AG5"/>
    <mergeCell ref="A6:G7"/>
    <mergeCell ref="H6:L6"/>
    <mergeCell ref="M6:Q6"/>
    <mergeCell ref="R6:V6"/>
    <mergeCell ref="W6:AA6"/>
    <mergeCell ref="AB6:AG6"/>
    <mergeCell ref="H7:L7"/>
    <mergeCell ref="M7:Q7"/>
    <mergeCell ref="R7:V7"/>
    <mergeCell ref="A4:G5"/>
    <mergeCell ref="H4:L4"/>
    <mergeCell ref="M4:Q4"/>
    <mergeCell ref="R4:V4"/>
    <mergeCell ref="W4:AA4"/>
    <mergeCell ref="AB4:AG4"/>
    <mergeCell ref="H5:L5"/>
    <mergeCell ref="M5:Q5"/>
    <mergeCell ref="R5:V5"/>
    <mergeCell ref="W5:AA5"/>
    <mergeCell ref="A1:AG1"/>
    <mergeCell ref="A2:S2"/>
    <mergeCell ref="T2:Y2"/>
    <mergeCell ref="Z2:AG2"/>
    <mergeCell ref="A3:D3"/>
    <mergeCell ref="E3:G3"/>
    <mergeCell ref="H3:J3"/>
    <mergeCell ref="K3:AG3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14"/>
  <sheetViews>
    <sheetView topLeftCell="A187" zoomScaleNormal="100" workbookViewId="0">
      <selection activeCell="A64" sqref="A64:AG64"/>
    </sheetView>
  </sheetViews>
  <sheetFormatPr defaultColWidth="2.625" defaultRowHeight="13.5" x14ac:dyDescent="0.15"/>
  <cols>
    <col min="1" max="33" width="2.875" style="1" customWidth="1"/>
    <col min="34" max="36" width="2.625" style="1"/>
    <col min="37" max="37" width="3.5" style="1" bestFit="1" customWidth="1"/>
    <col min="38" max="16384" width="2.625" style="1"/>
  </cols>
  <sheetData>
    <row r="1" spans="1:33" ht="18" customHeight="1" x14ac:dyDescent="0.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pans="1:33" ht="18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2" t="s">
        <v>1</v>
      </c>
      <c r="U2" s="12"/>
      <c r="V2" s="12"/>
      <c r="W2" s="12"/>
      <c r="X2" s="12"/>
      <c r="Y2" s="12"/>
      <c r="Z2" s="13" t="s">
        <v>41</v>
      </c>
      <c r="AA2" s="9"/>
      <c r="AB2" s="9"/>
      <c r="AC2" s="9"/>
      <c r="AD2" s="9"/>
      <c r="AE2" s="9"/>
      <c r="AF2" s="9"/>
      <c r="AG2" s="9"/>
    </row>
    <row r="3" spans="1:33" ht="18" customHeight="1" x14ac:dyDescent="0.15">
      <c r="A3" s="12" t="s">
        <v>2</v>
      </c>
      <c r="B3" s="12"/>
      <c r="C3" s="12"/>
      <c r="D3" s="12"/>
      <c r="E3" s="9">
        <v>52</v>
      </c>
      <c r="F3" s="9"/>
      <c r="G3" s="9"/>
      <c r="H3" s="12" t="s">
        <v>3</v>
      </c>
      <c r="I3" s="12"/>
      <c r="J3" s="12"/>
      <c r="K3" s="9" t="s">
        <v>52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</row>
    <row r="4" spans="1:33" ht="18" customHeight="1" x14ac:dyDescent="0.15">
      <c r="A4" s="12" t="s">
        <v>8</v>
      </c>
      <c r="B4" s="12"/>
      <c r="C4" s="12"/>
      <c r="D4" s="12"/>
      <c r="E4" s="12"/>
      <c r="F4" s="12"/>
      <c r="G4" s="12"/>
      <c r="H4" s="12" t="s">
        <v>4</v>
      </c>
      <c r="I4" s="12"/>
      <c r="J4" s="12"/>
      <c r="K4" s="12"/>
      <c r="L4" s="12"/>
      <c r="M4" s="12" t="s">
        <v>5</v>
      </c>
      <c r="N4" s="12"/>
      <c r="O4" s="12"/>
      <c r="P4" s="12"/>
      <c r="Q4" s="12"/>
      <c r="R4" s="12" t="s">
        <v>6</v>
      </c>
      <c r="S4" s="12"/>
      <c r="T4" s="12"/>
      <c r="U4" s="12"/>
      <c r="V4" s="12"/>
      <c r="W4" s="12" t="s">
        <v>37</v>
      </c>
      <c r="X4" s="12"/>
      <c r="Y4" s="12"/>
      <c r="Z4" s="12"/>
      <c r="AA4" s="12"/>
      <c r="AB4" s="12" t="s">
        <v>7</v>
      </c>
      <c r="AC4" s="12"/>
      <c r="AD4" s="12"/>
      <c r="AE4" s="12"/>
      <c r="AF4" s="12"/>
      <c r="AG4" s="12"/>
    </row>
    <row r="5" spans="1:33" ht="18" customHeight="1" x14ac:dyDescent="0.15">
      <c r="A5" s="12"/>
      <c r="B5" s="12"/>
      <c r="C5" s="12"/>
      <c r="D5" s="12"/>
      <c r="E5" s="12"/>
      <c r="F5" s="12"/>
      <c r="G5" s="12"/>
      <c r="H5" s="9" t="s">
        <v>53</v>
      </c>
      <c r="I5" s="9"/>
      <c r="J5" s="9"/>
      <c r="K5" s="9"/>
      <c r="L5" s="9"/>
      <c r="M5" s="9" t="s">
        <v>54</v>
      </c>
      <c r="N5" s="9"/>
      <c r="O5" s="9"/>
      <c r="P5" s="9"/>
      <c r="Q5" s="9"/>
      <c r="R5" s="9" t="s">
        <v>45</v>
      </c>
      <c r="S5" s="9"/>
      <c r="T5" s="9"/>
      <c r="U5" s="9"/>
      <c r="V5" s="9"/>
      <c r="W5" s="9" t="s">
        <v>55</v>
      </c>
      <c r="X5" s="9"/>
      <c r="Y5" s="9"/>
      <c r="Z5" s="9"/>
      <c r="AA5" s="9"/>
      <c r="AB5" s="9" t="s">
        <v>38</v>
      </c>
      <c r="AC5" s="9"/>
      <c r="AD5" s="9"/>
      <c r="AE5" s="9"/>
      <c r="AF5" s="9"/>
      <c r="AG5" s="9"/>
    </row>
    <row r="6" spans="1:33" ht="18" customHeight="1" x14ac:dyDescent="0.15">
      <c r="A6" s="12" t="s">
        <v>9</v>
      </c>
      <c r="B6" s="12"/>
      <c r="C6" s="12"/>
      <c r="D6" s="12"/>
      <c r="E6" s="12"/>
      <c r="F6" s="12"/>
      <c r="G6" s="12"/>
      <c r="H6" s="12" t="s">
        <v>10</v>
      </c>
      <c r="I6" s="12"/>
      <c r="J6" s="12"/>
      <c r="K6" s="12"/>
      <c r="L6" s="12"/>
      <c r="M6" s="12" t="s">
        <v>11</v>
      </c>
      <c r="N6" s="12"/>
      <c r="O6" s="12"/>
      <c r="P6" s="12"/>
      <c r="Q6" s="12"/>
      <c r="R6" s="12" t="s">
        <v>12</v>
      </c>
      <c r="S6" s="12"/>
      <c r="T6" s="12"/>
      <c r="U6" s="12"/>
      <c r="V6" s="12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18" customHeight="1" x14ac:dyDescent="0.15">
      <c r="A7" s="12"/>
      <c r="B7" s="12"/>
      <c r="C7" s="12"/>
      <c r="D7" s="12"/>
      <c r="E7" s="12"/>
      <c r="F7" s="12"/>
      <c r="G7" s="12"/>
      <c r="H7" s="9" t="s">
        <v>39</v>
      </c>
      <c r="I7" s="9"/>
      <c r="J7" s="9"/>
      <c r="K7" s="9"/>
      <c r="L7" s="9"/>
      <c r="M7" s="9">
        <v>5</v>
      </c>
      <c r="N7" s="9"/>
      <c r="O7" s="9"/>
      <c r="P7" s="9"/>
      <c r="Q7" s="9"/>
      <c r="R7" s="9">
        <v>15</v>
      </c>
      <c r="S7" s="9"/>
      <c r="T7" s="9"/>
      <c r="U7" s="9"/>
      <c r="V7" s="9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</row>
    <row r="8" spans="1:33" ht="18" customHeight="1" x14ac:dyDescent="0.15">
      <c r="A8" s="12" t="s">
        <v>13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 t="s">
        <v>14</v>
      </c>
      <c r="N8" s="12"/>
      <c r="O8" s="12"/>
      <c r="P8" s="12"/>
      <c r="Q8" s="12"/>
      <c r="R8" s="9">
        <v>0.55000000000000004</v>
      </c>
      <c r="S8" s="9"/>
      <c r="T8" s="9"/>
      <c r="U8" s="9"/>
      <c r="V8" s="9"/>
      <c r="W8" s="12" t="s">
        <v>15</v>
      </c>
      <c r="X8" s="12"/>
      <c r="Y8" s="12"/>
      <c r="Z8" s="12"/>
      <c r="AA8" s="12"/>
      <c r="AB8" s="9">
        <v>0.45</v>
      </c>
      <c r="AC8" s="9"/>
      <c r="AD8" s="9"/>
      <c r="AE8" s="9"/>
      <c r="AF8" s="9"/>
      <c r="AG8" s="9"/>
    </row>
    <row r="9" spans="1:33" ht="14.25" customHeight="1" x14ac:dyDescent="0.15">
      <c r="A9" s="11" t="s">
        <v>16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</row>
    <row r="10" spans="1:33" x14ac:dyDescent="0.1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4"/>
    </row>
    <row r="11" spans="1:33" x14ac:dyDescent="0.1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4"/>
    </row>
    <row r="12" spans="1:33" x14ac:dyDescent="0.15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4"/>
    </row>
    <row r="13" spans="1:33" x14ac:dyDescent="0.1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4"/>
    </row>
    <row r="14" spans="1:33" x14ac:dyDescent="0.15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4"/>
    </row>
    <row r="15" spans="1:33" x14ac:dyDescent="0.15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4"/>
    </row>
    <row r="16" spans="1:33" x14ac:dyDescent="0.15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4"/>
    </row>
    <row r="17" spans="1:33" x14ac:dyDescent="0.15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4"/>
    </row>
    <row r="18" spans="1:33" x14ac:dyDescent="0.1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4"/>
    </row>
    <row r="19" spans="1:33" x14ac:dyDescent="0.1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4"/>
    </row>
    <row r="20" spans="1:33" x14ac:dyDescent="0.1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4"/>
    </row>
    <row r="21" spans="1:33" x14ac:dyDescent="0.15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4"/>
    </row>
    <row r="22" spans="1:33" x14ac:dyDescent="0.15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4"/>
    </row>
    <row r="23" spans="1:33" x14ac:dyDescent="0.15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4"/>
    </row>
    <row r="24" spans="1:33" x14ac:dyDescent="0.15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4"/>
    </row>
    <row r="25" spans="1:33" x14ac:dyDescent="0.15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4"/>
    </row>
    <row r="26" spans="1:33" x14ac:dyDescent="0.1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7"/>
    </row>
    <row r="27" spans="1:33" x14ac:dyDescent="0.15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4"/>
    </row>
    <row r="28" spans="1:33" x14ac:dyDescent="0.15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4"/>
    </row>
    <row r="29" spans="1:33" x14ac:dyDescent="0.15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4"/>
    </row>
    <row r="30" spans="1:33" x14ac:dyDescent="0.15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4"/>
    </row>
    <row r="31" spans="1:33" x14ac:dyDescent="0.15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4"/>
    </row>
    <row r="32" spans="1:33" x14ac:dyDescent="0.1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4"/>
    </row>
    <row r="33" spans="1:33" x14ac:dyDescent="0.15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4"/>
    </row>
    <row r="34" spans="1:33" x14ac:dyDescent="0.15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4"/>
    </row>
    <row r="35" spans="1:33" x14ac:dyDescent="0.15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4"/>
    </row>
    <row r="36" spans="1:33" x14ac:dyDescent="0.1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4"/>
    </row>
    <row r="37" spans="1:33" x14ac:dyDescent="0.15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4"/>
    </row>
    <row r="38" spans="1:33" x14ac:dyDescent="0.1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4"/>
    </row>
    <row r="39" spans="1:33" x14ac:dyDescent="0.1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4"/>
    </row>
    <row r="40" spans="1:33" x14ac:dyDescent="0.1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4"/>
    </row>
    <row r="41" spans="1:33" x14ac:dyDescent="0.1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4"/>
    </row>
    <row r="42" spans="1:33" x14ac:dyDescent="0.15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4"/>
    </row>
    <row r="43" spans="1:33" x14ac:dyDescent="0.15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7"/>
    </row>
    <row r="44" spans="1:33" x14ac:dyDescent="0.1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4"/>
    </row>
    <row r="45" spans="1:33" x14ac:dyDescent="0.15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4"/>
    </row>
    <row r="46" spans="1:33" x14ac:dyDescent="0.15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4"/>
    </row>
    <row r="47" spans="1:33" x14ac:dyDescent="0.15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4"/>
    </row>
    <row r="48" spans="1:33" x14ac:dyDescent="0.15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4"/>
    </row>
    <row r="49" spans="1:33" x14ac:dyDescent="0.15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4"/>
    </row>
    <row r="50" spans="1:33" x14ac:dyDescent="0.15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4"/>
    </row>
    <row r="51" spans="1:33" x14ac:dyDescent="0.15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4"/>
    </row>
    <row r="52" spans="1:33" x14ac:dyDescent="0.15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4"/>
    </row>
    <row r="53" spans="1:33" x14ac:dyDescent="0.15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4"/>
    </row>
    <row r="54" spans="1:33" x14ac:dyDescent="0.15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4"/>
    </row>
    <row r="55" spans="1:33" x14ac:dyDescent="0.15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4"/>
    </row>
    <row r="56" spans="1:33" x14ac:dyDescent="0.15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4"/>
    </row>
    <row r="57" spans="1:33" x14ac:dyDescent="0.15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4"/>
    </row>
    <row r="58" spans="1:33" x14ac:dyDescent="0.15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4"/>
    </row>
    <row r="59" spans="1:33" x14ac:dyDescent="0.15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4"/>
    </row>
    <row r="60" spans="1:33" x14ac:dyDescent="0.15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4"/>
    </row>
    <row r="61" spans="1:33" x14ac:dyDescent="0.15">
      <c r="A61" s="5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7"/>
    </row>
    <row r="62" spans="1:33" ht="14.25" x14ac:dyDescent="0.15">
      <c r="A62" s="10" t="s">
        <v>0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</row>
    <row r="63" spans="1:33" ht="18" customHeight="1" x14ac:dyDescent="0.15">
      <c r="A63" s="12" t="s">
        <v>2</v>
      </c>
      <c r="B63" s="12"/>
      <c r="C63" s="12"/>
      <c r="D63" s="12"/>
      <c r="E63" s="9">
        <v>52</v>
      </c>
      <c r="F63" s="9"/>
      <c r="G63" s="9"/>
      <c r="H63" s="12" t="s">
        <v>3</v>
      </c>
      <c r="I63" s="12"/>
      <c r="J63" s="12"/>
      <c r="K63" s="9" t="s">
        <v>52</v>
      </c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spans="1:33" ht="18" customHeight="1" x14ac:dyDescent="0.15">
      <c r="A64" s="14" t="s">
        <v>17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6"/>
    </row>
    <row r="65" spans="1:33" ht="13.5" customHeight="1" x14ac:dyDescent="0.15">
      <c r="A65" s="17" t="s">
        <v>18</v>
      </c>
      <c r="B65" s="17"/>
      <c r="C65" s="17" t="s">
        <v>19</v>
      </c>
      <c r="D65" s="17"/>
      <c r="E65" s="17"/>
      <c r="F65" s="17"/>
      <c r="G65" s="17"/>
      <c r="H65" s="17"/>
      <c r="I65" s="17"/>
      <c r="J65" s="17"/>
      <c r="K65" s="18" t="s">
        <v>23</v>
      </c>
      <c r="L65" s="18"/>
      <c r="M65" s="18"/>
      <c r="N65" s="18" t="s">
        <v>24</v>
      </c>
      <c r="O65" s="18"/>
      <c r="P65" s="18"/>
      <c r="Q65" s="18" t="s">
        <v>20</v>
      </c>
      <c r="R65" s="18"/>
      <c r="S65" s="18"/>
      <c r="T65" s="17" t="s">
        <v>21</v>
      </c>
      <c r="U65" s="17"/>
      <c r="V65" s="17"/>
      <c r="W65" s="17"/>
      <c r="X65" s="17"/>
      <c r="Y65" s="17"/>
      <c r="Z65" s="17" t="s">
        <v>22</v>
      </c>
      <c r="AA65" s="17"/>
      <c r="AB65" s="17"/>
      <c r="AC65" s="17"/>
      <c r="AD65" s="17"/>
      <c r="AE65" s="17"/>
      <c r="AF65" s="17"/>
      <c r="AG65" s="17"/>
    </row>
    <row r="66" spans="1:33" x14ac:dyDescent="0.1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8"/>
      <c r="L66" s="18"/>
      <c r="M66" s="18"/>
      <c r="N66" s="18"/>
      <c r="O66" s="18"/>
      <c r="P66" s="18"/>
      <c r="Q66" s="18"/>
      <c r="R66" s="18"/>
      <c r="S66" s="18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</row>
    <row r="67" spans="1:33" ht="20.100000000000001" customHeight="1" x14ac:dyDescent="0.15">
      <c r="A67" s="11">
        <v>1</v>
      </c>
      <c r="B67" s="11"/>
      <c r="C67" s="9" t="s">
        <v>56</v>
      </c>
      <c r="D67" s="9"/>
      <c r="E67" s="9"/>
      <c r="F67" s="9"/>
      <c r="G67" s="9"/>
      <c r="H67" s="9"/>
      <c r="I67" s="9"/>
      <c r="J67" s="9"/>
      <c r="K67" s="19">
        <v>12</v>
      </c>
      <c r="L67" s="19"/>
      <c r="M67" s="19"/>
      <c r="N67" s="19">
        <v>10</v>
      </c>
      <c r="O67" s="19"/>
      <c r="P67" s="19"/>
      <c r="Q67" s="9"/>
      <c r="R67" s="9"/>
      <c r="S67" s="9"/>
      <c r="T67" s="9"/>
      <c r="U67" s="9"/>
      <c r="V67" s="9"/>
      <c r="W67" s="9"/>
      <c r="X67" s="9"/>
      <c r="Y67" s="9"/>
      <c r="Z67" s="11"/>
      <c r="AA67" s="11"/>
      <c r="AB67" s="11"/>
      <c r="AC67" s="11"/>
      <c r="AD67" s="11"/>
      <c r="AE67" s="11"/>
      <c r="AF67" s="11"/>
      <c r="AG67" s="11"/>
    </row>
    <row r="68" spans="1:33" ht="20.100000000000001" customHeight="1" x14ac:dyDescent="0.15">
      <c r="A68" s="11">
        <v>2</v>
      </c>
      <c r="B68" s="11"/>
      <c r="C68" s="9" t="s">
        <v>56</v>
      </c>
      <c r="D68" s="9"/>
      <c r="E68" s="9"/>
      <c r="F68" s="9"/>
      <c r="G68" s="9"/>
      <c r="H68" s="9"/>
      <c r="I68" s="9"/>
      <c r="J68" s="9"/>
      <c r="K68" s="19">
        <v>10</v>
      </c>
      <c r="L68" s="19"/>
      <c r="M68" s="19"/>
      <c r="N68" s="19">
        <v>7</v>
      </c>
      <c r="O68" s="19"/>
      <c r="P68" s="19"/>
      <c r="Q68" s="9" t="s">
        <v>40</v>
      </c>
      <c r="R68" s="9"/>
      <c r="S68" s="9"/>
      <c r="T68" s="9"/>
      <c r="U68" s="9"/>
      <c r="V68" s="9"/>
      <c r="W68" s="9"/>
      <c r="X68" s="9"/>
      <c r="Y68" s="9"/>
      <c r="Z68" s="11"/>
      <c r="AA68" s="11"/>
      <c r="AB68" s="11"/>
      <c r="AC68" s="11"/>
      <c r="AD68" s="11"/>
      <c r="AE68" s="11"/>
      <c r="AF68" s="11"/>
      <c r="AG68" s="11"/>
    </row>
    <row r="69" spans="1:33" ht="20.100000000000001" customHeight="1" x14ac:dyDescent="0.15">
      <c r="A69" s="11">
        <v>3</v>
      </c>
      <c r="B69" s="11"/>
      <c r="C69" s="9" t="s">
        <v>56</v>
      </c>
      <c r="D69" s="9"/>
      <c r="E69" s="9"/>
      <c r="F69" s="9"/>
      <c r="G69" s="9"/>
      <c r="H69" s="9"/>
      <c r="I69" s="9"/>
      <c r="J69" s="9"/>
      <c r="K69" s="19">
        <v>10</v>
      </c>
      <c r="L69" s="19"/>
      <c r="M69" s="19"/>
      <c r="N69" s="19">
        <v>7</v>
      </c>
      <c r="O69" s="19"/>
      <c r="P69" s="19"/>
      <c r="Q69" s="9" t="s">
        <v>40</v>
      </c>
      <c r="R69" s="9"/>
      <c r="S69" s="9"/>
      <c r="T69" s="9"/>
      <c r="U69" s="9"/>
      <c r="V69" s="9"/>
      <c r="W69" s="9"/>
      <c r="X69" s="9"/>
      <c r="Y69" s="9"/>
      <c r="Z69" s="11"/>
      <c r="AA69" s="11"/>
      <c r="AB69" s="11"/>
      <c r="AC69" s="11"/>
      <c r="AD69" s="11"/>
      <c r="AE69" s="11"/>
      <c r="AF69" s="11"/>
      <c r="AG69" s="11"/>
    </row>
    <row r="70" spans="1:33" ht="20.100000000000001" customHeight="1" x14ac:dyDescent="0.15">
      <c r="A70" s="11">
        <v>4</v>
      </c>
      <c r="B70" s="11"/>
      <c r="C70" s="9" t="s">
        <v>56</v>
      </c>
      <c r="D70" s="9"/>
      <c r="E70" s="9"/>
      <c r="F70" s="9"/>
      <c r="G70" s="9"/>
      <c r="H70" s="9"/>
      <c r="I70" s="9"/>
      <c r="J70" s="9"/>
      <c r="K70" s="19">
        <v>12</v>
      </c>
      <c r="L70" s="19"/>
      <c r="M70" s="19"/>
      <c r="N70" s="19">
        <v>10</v>
      </c>
      <c r="O70" s="19"/>
      <c r="P70" s="19"/>
      <c r="Q70" s="9"/>
      <c r="R70" s="9"/>
      <c r="S70" s="9"/>
      <c r="T70" s="9"/>
      <c r="U70" s="9"/>
      <c r="V70" s="9"/>
      <c r="W70" s="9"/>
      <c r="X70" s="9"/>
      <c r="Y70" s="9"/>
      <c r="Z70" s="11"/>
      <c r="AA70" s="11"/>
      <c r="AB70" s="11"/>
      <c r="AC70" s="11"/>
      <c r="AD70" s="11"/>
      <c r="AE70" s="11"/>
      <c r="AF70" s="11"/>
      <c r="AG70" s="11"/>
    </row>
    <row r="71" spans="1:33" ht="20.100000000000001" customHeight="1" x14ac:dyDescent="0.15">
      <c r="A71" s="11">
        <v>5</v>
      </c>
      <c r="B71" s="11"/>
      <c r="C71" s="9" t="s">
        <v>56</v>
      </c>
      <c r="D71" s="9"/>
      <c r="E71" s="9"/>
      <c r="F71" s="9"/>
      <c r="G71" s="9"/>
      <c r="H71" s="9"/>
      <c r="I71" s="9"/>
      <c r="J71" s="9"/>
      <c r="K71" s="19">
        <v>10</v>
      </c>
      <c r="L71" s="19"/>
      <c r="M71" s="19"/>
      <c r="N71" s="19">
        <v>11</v>
      </c>
      <c r="O71" s="19"/>
      <c r="P71" s="19"/>
      <c r="Q71" s="9" t="s">
        <v>40</v>
      </c>
      <c r="R71" s="9"/>
      <c r="S71" s="9"/>
      <c r="T71" s="9"/>
      <c r="U71" s="9"/>
      <c r="V71" s="9"/>
      <c r="W71" s="9"/>
      <c r="X71" s="9"/>
      <c r="Y71" s="9"/>
      <c r="Z71" s="11"/>
      <c r="AA71" s="11"/>
      <c r="AB71" s="11"/>
      <c r="AC71" s="11"/>
      <c r="AD71" s="11"/>
      <c r="AE71" s="11"/>
      <c r="AF71" s="11"/>
      <c r="AG71" s="11"/>
    </row>
    <row r="72" spans="1:33" ht="19.5" customHeight="1" x14ac:dyDescent="0.15">
      <c r="A72" s="11">
        <v>6</v>
      </c>
      <c r="B72" s="11"/>
      <c r="C72" s="9" t="s">
        <v>56</v>
      </c>
      <c r="D72" s="9"/>
      <c r="E72" s="9"/>
      <c r="F72" s="9"/>
      <c r="G72" s="9"/>
      <c r="H72" s="9"/>
      <c r="I72" s="9"/>
      <c r="J72" s="9"/>
      <c r="K72" s="19">
        <v>10</v>
      </c>
      <c r="L72" s="19"/>
      <c r="M72" s="19"/>
      <c r="N72" s="19">
        <v>12</v>
      </c>
      <c r="O72" s="19"/>
      <c r="P72" s="19"/>
      <c r="Q72" s="9"/>
      <c r="R72" s="9"/>
      <c r="S72" s="9"/>
      <c r="T72" s="9"/>
      <c r="U72" s="9"/>
      <c r="V72" s="9"/>
      <c r="W72" s="9"/>
      <c r="X72" s="9"/>
      <c r="Y72" s="9"/>
      <c r="Z72" s="11"/>
      <c r="AA72" s="11"/>
      <c r="AB72" s="11"/>
      <c r="AC72" s="11"/>
      <c r="AD72" s="11"/>
      <c r="AE72" s="11"/>
      <c r="AF72" s="11"/>
      <c r="AG72" s="11"/>
    </row>
    <row r="73" spans="1:33" ht="20.100000000000001" customHeight="1" x14ac:dyDescent="0.15">
      <c r="A73" s="11">
        <v>7</v>
      </c>
      <c r="B73" s="11"/>
      <c r="C73" s="9" t="s">
        <v>56</v>
      </c>
      <c r="D73" s="9"/>
      <c r="E73" s="9"/>
      <c r="F73" s="9"/>
      <c r="G73" s="9"/>
      <c r="H73" s="9"/>
      <c r="I73" s="9"/>
      <c r="J73" s="9"/>
      <c r="K73" s="19">
        <v>8</v>
      </c>
      <c r="L73" s="19"/>
      <c r="M73" s="19"/>
      <c r="N73" s="19">
        <v>8</v>
      </c>
      <c r="O73" s="19"/>
      <c r="P73" s="19"/>
      <c r="Q73" s="9" t="s">
        <v>40</v>
      </c>
      <c r="R73" s="9"/>
      <c r="S73" s="9"/>
      <c r="T73" s="9"/>
      <c r="U73" s="9"/>
      <c r="V73" s="9"/>
      <c r="W73" s="9"/>
      <c r="X73" s="9"/>
      <c r="Y73" s="9"/>
      <c r="Z73" s="11"/>
      <c r="AA73" s="11"/>
      <c r="AB73" s="11"/>
      <c r="AC73" s="11"/>
      <c r="AD73" s="11"/>
      <c r="AE73" s="11"/>
      <c r="AF73" s="11"/>
      <c r="AG73" s="11"/>
    </row>
    <row r="74" spans="1:33" ht="20.100000000000001" customHeight="1" x14ac:dyDescent="0.15">
      <c r="A74" s="11">
        <v>8</v>
      </c>
      <c r="B74" s="11"/>
      <c r="C74" s="9" t="s">
        <v>56</v>
      </c>
      <c r="D74" s="9"/>
      <c r="E74" s="9"/>
      <c r="F74" s="9"/>
      <c r="G74" s="9"/>
      <c r="H74" s="9"/>
      <c r="I74" s="9"/>
      <c r="J74" s="9"/>
      <c r="K74" s="19">
        <v>12</v>
      </c>
      <c r="L74" s="19"/>
      <c r="M74" s="19"/>
      <c r="N74" s="19">
        <v>10</v>
      </c>
      <c r="O74" s="19"/>
      <c r="P74" s="19"/>
      <c r="Q74" s="9"/>
      <c r="R74" s="9"/>
      <c r="S74" s="9"/>
      <c r="T74" s="9"/>
      <c r="U74" s="9"/>
      <c r="V74" s="9"/>
      <c r="W74" s="9"/>
      <c r="X74" s="9"/>
      <c r="Y74" s="9"/>
      <c r="Z74" s="11"/>
      <c r="AA74" s="11"/>
      <c r="AB74" s="11"/>
      <c r="AC74" s="11"/>
      <c r="AD74" s="11"/>
      <c r="AE74" s="11"/>
      <c r="AF74" s="11"/>
      <c r="AG74" s="11"/>
    </row>
    <row r="75" spans="1:33" ht="20.100000000000001" customHeight="1" x14ac:dyDescent="0.15">
      <c r="A75" s="11">
        <v>9</v>
      </c>
      <c r="B75" s="11"/>
      <c r="C75" s="9" t="s">
        <v>56</v>
      </c>
      <c r="D75" s="9"/>
      <c r="E75" s="9"/>
      <c r="F75" s="9"/>
      <c r="G75" s="9"/>
      <c r="H75" s="9"/>
      <c r="I75" s="9"/>
      <c r="J75" s="9"/>
      <c r="K75" s="19">
        <v>10</v>
      </c>
      <c r="L75" s="19"/>
      <c r="M75" s="19"/>
      <c r="N75" s="19">
        <v>9</v>
      </c>
      <c r="O75" s="19"/>
      <c r="P75" s="19"/>
      <c r="Q75" s="9"/>
      <c r="R75" s="9"/>
      <c r="S75" s="9"/>
      <c r="T75" s="9"/>
      <c r="U75" s="9"/>
      <c r="V75" s="9"/>
      <c r="W75" s="9"/>
      <c r="X75" s="9"/>
      <c r="Y75" s="9"/>
      <c r="Z75" s="11"/>
      <c r="AA75" s="11"/>
      <c r="AB75" s="11"/>
      <c r="AC75" s="11"/>
      <c r="AD75" s="11"/>
      <c r="AE75" s="11"/>
      <c r="AF75" s="11"/>
      <c r="AG75" s="11"/>
    </row>
    <row r="76" spans="1:33" ht="20.100000000000001" customHeight="1" x14ac:dyDescent="0.15">
      <c r="A76" s="11">
        <v>10</v>
      </c>
      <c r="B76" s="11"/>
      <c r="C76" s="9" t="s">
        <v>56</v>
      </c>
      <c r="D76" s="9"/>
      <c r="E76" s="9"/>
      <c r="F76" s="9"/>
      <c r="G76" s="9"/>
      <c r="H76" s="9"/>
      <c r="I76" s="9"/>
      <c r="J76" s="9"/>
      <c r="K76" s="19">
        <v>10</v>
      </c>
      <c r="L76" s="19"/>
      <c r="M76" s="19"/>
      <c r="N76" s="19">
        <v>9</v>
      </c>
      <c r="O76" s="19"/>
      <c r="P76" s="19"/>
      <c r="Q76" s="9"/>
      <c r="R76" s="9"/>
      <c r="S76" s="9"/>
      <c r="T76" s="9"/>
      <c r="U76" s="9"/>
      <c r="V76" s="9"/>
      <c r="W76" s="9"/>
      <c r="X76" s="9"/>
      <c r="Y76" s="9"/>
      <c r="Z76" s="11"/>
      <c r="AA76" s="11"/>
      <c r="AB76" s="11"/>
      <c r="AC76" s="11"/>
      <c r="AD76" s="11"/>
      <c r="AE76" s="11"/>
      <c r="AF76" s="11"/>
      <c r="AG76" s="11"/>
    </row>
    <row r="77" spans="1:33" ht="20.100000000000001" customHeight="1" x14ac:dyDescent="0.15">
      <c r="A77" s="11">
        <v>11</v>
      </c>
      <c r="B77" s="11"/>
      <c r="C77" s="9" t="s">
        <v>56</v>
      </c>
      <c r="D77" s="9"/>
      <c r="E77" s="9"/>
      <c r="F77" s="9"/>
      <c r="G77" s="9"/>
      <c r="H77" s="9"/>
      <c r="I77" s="9"/>
      <c r="J77" s="9"/>
      <c r="K77" s="19">
        <v>10</v>
      </c>
      <c r="L77" s="19"/>
      <c r="M77" s="19"/>
      <c r="N77" s="19">
        <v>11</v>
      </c>
      <c r="O77" s="19"/>
      <c r="P77" s="19"/>
      <c r="Q77" s="9"/>
      <c r="R77" s="9"/>
      <c r="S77" s="9"/>
      <c r="T77" s="9"/>
      <c r="U77" s="9"/>
      <c r="V77" s="9"/>
      <c r="W77" s="9"/>
      <c r="X77" s="9"/>
      <c r="Y77" s="9"/>
      <c r="Z77" s="11"/>
      <c r="AA77" s="11"/>
      <c r="AB77" s="11"/>
      <c r="AC77" s="11"/>
      <c r="AD77" s="11"/>
      <c r="AE77" s="11"/>
      <c r="AF77" s="11"/>
      <c r="AG77" s="11"/>
    </row>
    <row r="78" spans="1:33" ht="20.100000000000001" customHeight="1" x14ac:dyDescent="0.15">
      <c r="A78" s="11">
        <v>12</v>
      </c>
      <c r="B78" s="11"/>
      <c r="C78" s="9" t="s">
        <v>56</v>
      </c>
      <c r="D78" s="9"/>
      <c r="E78" s="9"/>
      <c r="F78" s="9"/>
      <c r="G78" s="9"/>
      <c r="H78" s="9"/>
      <c r="I78" s="9"/>
      <c r="J78" s="9"/>
      <c r="K78" s="19">
        <v>10</v>
      </c>
      <c r="L78" s="19"/>
      <c r="M78" s="19"/>
      <c r="N78" s="19">
        <v>11</v>
      </c>
      <c r="O78" s="19"/>
      <c r="P78" s="19"/>
      <c r="Q78" s="9" t="s">
        <v>40</v>
      </c>
      <c r="R78" s="9"/>
      <c r="S78" s="9"/>
      <c r="T78" s="9"/>
      <c r="U78" s="9"/>
      <c r="V78" s="9"/>
      <c r="W78" s="9"/>
      <c r="X78" s="9"/>
      <c r="Y78" s="9"/>
      <c r="Z78" s="11"/>
      <c r="AA78" s="11"/>
      <c r="AB78" s="11"/>
      <c r="AC78" s="11"/>
      <c r="AD78" s="11"/>
      <c r="AE78" s="11"/>
      <c r="AF78" s="11"/>
      <c r="AG78" s="11"/>
    </row>
    <row r="79" spans="1:33" ht="20.100000000000001" customHeight="1" x14ac:dyDescent="0.15">
      <c r="A79" s="11">
        <v>13</v>
      </c>
      <c r="B79" s="11"/>
      <c r="C79" s="9" t="s">
        <v>56</v>
      </c>
      <c r="D79" s="9"/>
      <c r="E79" s="9"/>
      <c r="F79" s="9"/>
      <c r="G79" s="9"/>
      <c r="H79" s="9"/>
      <c r="I79" s="9"/>
      <c r="J79" s="9"/>
      <c r="K79" s="19">
        <v>14</v>
      </c>
      <c r="L79" s="19"/>
      <c r="M79" s="19"/>
      <c r="N79" s="19">
        <v>12</v>
      </c>
      <c r="O79" s="19"/>
      <c r="P79" s="19"/>
      <c r="Q79" s="9"/>
      <c r="R79" s="9"/>
      <c r="S79" s="9"/>
      <c r="T79" s="9"/>
      <c r="U79" s="9"/>
      <c r="V79" s="9"/>
      <c r="W79" s="9"/>
      <c r="X79" s="9"/>
      <c r="Y79" s="9"/>
      <c r="Z79" s="11"/>
      <c r="AA79" s="11"/>
      <c r="AB79" s="11"/>
      <c r="AC79" s="11"/>
      <c r="AD79" s="11"/>
      <c r="AE79" s="11"/>
      <c r="AF79" s="11"/>
      <c r="AG79" s="11"/>
    </row>
    <row r="80" spans="1:33" ht="20.100000000000001" customHeight="1" x14ac:dyDescent="0.15">
      <c r="A80" s="11">
        <v>14</v>
      </c>
      <c r="B80" s="11"/>
      <c r="C80" s="9" t="s">
        <v>56</v>
      </c>
      <c r="D80" s="9"/>
      <c r="E80" s="9"/>
      <c r="F80" s="9"/>
      <c r="G80" s="9"/>
      <c r="H80" s="9"/>
      <c r="I80" s="9"/>
      <c r="J80" s="9"/>
      <c r="K80" s="19">
        <v>10</v>
      </c>
      <c r="L80" s="19"/>
      <c r="M80" s="19"/>
      <c r="N80" s="19">
        <v>11</v>
      </c>
      <c r="O80" s="19"/>
      <c r="P80" s="19"/>
      <c r="Q80" s="9" t="s">
        <v>40</v>
      </c>
      <c r="R80" s="9"/>
      <c r="S80" s="9"/>
      <c r="T80" s="9"/>
      <c r="U80" s="9"/>
      <c r="V80" s="9"/>
      <c r="W80" s="9"/>
      <c r="X80" s="9"/>
      <c r="Y80" s="9"/>
      <c r="Z80" s="11"/>
      <c r="AA80" s="11"/>
      <c r="AB80" s="11"/>
      <c r="AC80" s="11"/>
      <c r="AD80" s="11"/>
      <c r="AE80" s="11"/>
      <c r="AF80" s="11"/>
      <c r="AG80" s="11"/>
    </row>
    <row r="81" spans="1:33" ht="20.100000000000001" customHeight="1" x14ac:dyDescent="0.15">
      <c r="A81" s="11">
        <v>15</v>
      </c>
      <c r="B81" s="11"/>
      <c r="C81" s="9" t="s">
        <v>56</v>
      </c>
      <c r="D81" s="9"/>
      <c r="E81" s="9"/>
      <c r="F81" s="9"/>
      <c r="G81" s="9"/>
      <c r="H81" s="9"/>
      <c r="I81" s="9"/>
      <c r="J81" s="9"/>
      <c r="K81" s="19">
        <v>8</v>
      </c>
      <c r="L81" s="19"/>
      <c r="M81" s="19"/>
      <c r="N81" s="19">
        <v>9</v>
      </c>
      <c r="O81" s="19"/>
      <c r="P81" s="19"/>
      <c r="Q81" s="9" t="s">
        <v>40</v>
      </c>
      <c r="R81" s="9"/>
      <c r="S81" s="9"/>
      <c r="T81" s="9"/>
      <c r="U81" s="9"/>
      <c r="V81" s="9"/>
      <c r="W81" s="9"/>
      <c r="X81" s="9"/>
      <c r="Y81" s="9"/>
      <c r="Z81" s="11"/>
      <c r="AA81" s="11"/>
      <c r="AB81" s="11"/>
      <c r="AC81" s="11"/>
      <c r="AD81" s="11"/>
      <c r="AE81" s="11"/>
      <c r="AF81" s="11"/>
      <c r="AG81" s="11"/>
    </row>
    <row r="82" spans="1:33" ht="20.100000000000001" customHeight="1" x14ac:dyDescent="0.15">
      <c r="A82" s="11">
        <v>16</v>
      </c>
      <c r="B82" s="11"/>
      <c r="C82" s="9" t="s">
        <v>56</v>
      </c>
      <c r="D82" s="9"/>
      <c r="E82" s="9"/>
      <c r="F82" s="9"/>
      <c r="G82" s="9"/>
      <c r="H82" s="9"/>
      <c r="I82" s="9"/>
      <c r="J82" s="9"/>
      <c r="K82" s="19">
        <v>12</v>
      </c>
      <c r="L82" s="19"/>
      <c r="M82" s="19"/>
      <c r="N82" s="19">
        <v>12</v>
      </c>
      <c r="O82" s="19"/>
      <c r="P82" s="19"/>
      <c r="Q82" s="9"/>
      <c r="R82" s="9"/>
      <c r="S82" s="9"/>
      <c r="T82" s="9"/>
      <c r="U82" s="9"/>
      <c r="V82" s="9"/>
      <c r="W82" s="9"/>
      <c r="X82" s="9"/>
      <c r="Y82" s="9"/>
      <c r="Z82" s="11"/>
      <c r="AA82" s="11"/>
      <c r="AB82" s="11"/>
      <c r="AC82" s="11"/>
      <c r="AD82" s="11"/>
      <c r="AE82" s="11"/>
      <c r="AF82" s="11"/>
      <c r="AG82" s="11"/>
    </row>
    <row r="83" spans="1:33" ht="20.100000000000001" customHeight="1" x14ac:dyDescent="0.15">
      <c r="A83" s="11">
        <v>17</v>
      </c>
      <c r="B83" s="11"/>
      <c r="C83" s="9" t="s">
        <v>56</v>
      </c>
      <c r="D83" s="9"/>
      <c r="E83" s="9"/>
      <c r="F83" s="9"/>
      <c r="G83" s="9"/>
      <c r="H83" s="9"/>
      <c r="I83" s="9"/>
      <c r="J83" s="9"/>
      <c r="K83" s="19">
        <v>14</v>
      </c>
      <c r="L83" s="19"/>
      <c r="M83" s="19"/>
      <c r="N83" s="19">
        <v>14</v>
      </c>
      <c r="O83" s="19"/>
      <c r="P83" s="19"/>
      <c r="Q83" s="9"/>
      <c r="R83" s="9"/>
      <c r="S83" s="9"/>
      <c r="T83" s="9"/>
      <c r="U83" s="9"/>
      <c r="V83" s="9"/>
      <c r="W83" s="9"/>
      <c r="X83" s="9"/>
      <c r="Y83" s="9"/>
      <c r="Z83" s="11"/>
      <c r="AA83" s="11"/>
      <c r="AB83" s="11"/>
      <c r="AC83" s="11"/>
      <c r="AD83" s="11"/>
      <c r="AE83" s="11"/>
      <c r="AF83" s="11"/>
      <c r="AG83" s="11"/>
    </row>
    <row r="84" spans="1:33" ht="20.100000000000001" customHeight="1" x14ac:dyDescent="0.15">
      <c r="A84" s="11">
        <v>18</v>
      </c>
      <c r="B84" s="11"/>
      <c r="C84" s="9" t="s">
        <v>56</v>
      </c>
      <c r="D84" s="9"/>
      <c r="E84" s="9"/>
      <c r="F84" s="9"/>
      <c r="G84" s="9"/>
      <c r="H84" s="9"/>
      <c r="I84" s="9"/>
      <c r="J84" s="9"/>
      <c r="K84" s="20">
        <v>12</v>
      </c>
      <c r="L84" s="20"/>
      <c r="M84" s="20"/>
      <c r="N84" s="20">
        <v>14</v>
      </c>
      <c r="O84" s="20"/>
      <c r="P84" s="20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</row>
    <row r="85" spans="1:33" ht="20.100000000000001" customHeight="1" x14ac:dyDescent="0.15">
      <c r="A85" s="11">
        <v>19</v>
      </c>
      <c r="B85" s="11"/>
      <c r="C85" s="9" t="s">
        <v>56</v>
      </c>
      <c r="D85" s="9"/>
      <c r="E85" s="9"/>
      <c r="F85" s="9"/>
      <c r="G85" s="9"/>
      <c r="H85" s="9"/>
      <c r="I85" s="9"/>
      <c r="J85" s="9"/>
      <c r="K85" s="20">
        <v>14</v>
      </c>
      <c r="L85" s="20"/>
      <c r="M85" s="20"/>
      <c r="N85" s="20">
        <v>14</v>
      </c>
      <c r="O85" s="20"/>
      <c r="P85" s="20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</row>
    <row r="86" spans="1:33" ht="20.100000000000001" customHeight="1" x14ac:dyDescent="0.15">
      <c r="A86" s="11">
        <v>20</v>
      </c>
      <c r="B86" s="11"/>
      <c r="C86" s="9" t="s">
        <v>56</v>
      </c>
      <c r="D86" s="9"/>
      <c r="E86" s="9"/>
      <c r="F86" s="9"/>
      <c r="G86" s="9"/>
      <c r="H86" s="9"/>
      <c r="I86" s="9"/>
      <c r="J86" s="9"/>
      <c r="K86" s="20">
        <v>12</v>
      </c>
      <c r="L86" s="20"/>
      <c r="M86" s="20"/>
      <c r="N86" s="20">
        <v>11</v>
      </c>
      <c r="O86" s="20"/>
      <c r="P86" s="20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</row>
    <row r="87" spans="1:33" ht="20.100000000000001" customHeight="1" x14ac:dyDescent="0.15">
      <c r="A87" s="11">
        <v>21</v>
      </c>
      <c r="B87" s="11"/>
      <c r="C87" s="9" t="s">
        <v>56</v>
      </c>
      <c r="D87" s="9"/>
      <c r="E87" s="9"/>
      <c r="F87" s="9"/>
      <c r="G87" s="9"/>
      <c r="H87" s="9"/>
      <c r="I87" s="9"/>
      <c r="J87" s="9"/>
      <c r="K87" s="20">
        <v>20</v>
      </c>
      <c r="L87" s="20"/>
      <c r="M87" s="20"/>
      <c r="N87" s="20">
        <v>14</v>
      </c>
      <c r="O87" s="20"/>
      <c r="P87" s="20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</row>
    <row r="88" spans="1:33" ht="20.100000000000001" customHeight="1" x14ac:dyDescent="0.15">
      <c r="A88" s="11">
        <v>22</v>
      </c>
      <c r="B88" s="11"/>
      <c r="C88" s="9" t="s">
        <v>56</v>
      </c>
      <c r="D88" s="9"/>
      <c r="E88" s="9"/>
      <c r="F88" s="9"/>
      <c r="G88" s="9"/>
      <c r="H88" s="9"/>
      <c r="I88" s="9"/>
      <c r="J88" s="9"/>
      <c r="K88" s="20">
        <v>8</v>
      </c>
      <c r="L88" s="20"/>
      <c r="M88" s="20"/>
      <c r="N88" s="20">
        <v>8</v>
      </c>
      <c r="O88" s="20"/>
      <c r="P88" s="20"/>
      <c r="Q88" s="9" t="s">
        <v>40</v>
      </c>
      <c r="R88" s="9"/>
      <c r="S88" s="9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</row>
    <row r="89" spans="1:33" ht="20.100000000000001" customHeight="1" x14ac:dyDescent="0.15">
      <c r="A89" s="11">
        <v>23</v>
      </c>
      <c r="B89" s="11"/>
      <c r="C89" s="9" t="s">
        <v>56</v>
      </c>
      <c r="D89" s="9"/>
      <c r="E89" s="9"/>
      <c r="F89" s="9"/>
      <c r="G89" s="9"/>
      <c r="H89" s="9"/>
      <c r="I89" s="9"/>
      <c r="J89" s="9"/>
      <c r="K89" s="20">
        <v>12</v>
      </c>
      <c r="L89" s="20"/>
      <c r="M89" s="20"/>
      <c r="N89" s="20">
        <v>11</v>
      </c>
      <c r="O89" s="20"/>
      <c r="P89" s="20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</row>
    <row r="90" spans="1:33" ht="20.100000000000001" customHeight="1" x14ac:dyDescent="0.15">
      <c r="A90" s="11">
        <v>24</v>
      </c>
      <c r="B90" s="11"/>
      <c r="C90" s="9" t="s">
        <v>56</v>
      </c>
      <c r="D90" s="9"/>
      <c r="E90" s="9"/>
      <c r="F90" s="9"/>
      <c r="G90" s="9"/>
      <c r="H90" s="9"/>
      <c r="I90" s="9"/>
      <c r="J90" s="9"/>
      <c r="K90" s="20">
        <v>10</v>
      </c>
      <c r="L90" s="20"/>
      <c r="M90" s="20"/>
      <c r="N90" s="20">
        <v>11</v>
      </c>
      <c r="O90" s="20"/>
      <c r="P90" s="20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</row>
    <row r="91" spans="1:33" ht="20.100000000000001" customHeight="1" x14ac:dyDescent="0.15">
      <c r="A91" s="11">
        <v>25</v>
      </c>
      <c r="B91" s="11"/>
      <c r="C91" s="9" t="s">
        <v>56</v>
      </c>
      <c r="D91" s="9"/>
      <c r="E91" s="9"/>
      <c r="F91" s="9"/>
      <c r="G91" s="9"/>
      <c r="H91" s="9"/>
      <c r="I91" s="9"/>
      <c r="J91" s="9"/>
      <c r="K91" s="20">
        <v>12</v>
      </c>
      <c r="L91" s="20"/>
      <c r="M91" s="20"/>
      <c r="N91" s="20">
        <v>11</v>
      </c>
      <c r="O91" s="20"/>
      <c r="P91" s="20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</row>
    <row r="92" spans="1:33" ht="20.100000000000001" customHeight="1" x14ac:dyDescent="0.15">
      <c r="A92" s="11">
        <v>26</v>
      </c>
      <c r="B92" s="11"/>
      <c r="C92" s="9" t="s">
        <v>56</v>
      </c>
      <c r="D92" s="9"/>
      <c r="E92" s="9"/>
      <c r="F92" s="9"/>
      <c r="G92" s="9"/>
      <c r="H92" s="9"/>
      <c r="I92" s="9"/>
      <c r="J92" s="9"/>
      <c r="K92" s="20">
        <v>8</v>
      </c>
      <c r="L92" s="20"/>
      <c r="M92" s="20"/>
      <c r="N92" s="20">
        <v>8</v>
      </c>
      <c r="O92" s="20"/>
      <c r="P92" s="20"/>
      <c r="Q92" s="9" t="s">
        <v>40</v>
      </c>
      <c r="R92" s="9"/>
      <c r="S92" s="9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</row>
    <row r="93" spans="1:33" ht="20.100000000000001" customHeight="1" x14ac:dyDescent="0.15">
      <c r="A93" s="11">
        <v>27</v>
      </c>
      <c r="B93" s="11"/>
      <c r="C93" s="11"/>
      <c r="D93" s="11"/>
      <c r="E93" s="11"/>
      <c r="F93" s="11"/>
      <c r="G93" s="11"/>
      <c r="H93" s="11"/>
      <c r="I93" s="11"/>
      <c r="J93" s="11"/>
      <c r="K93" s="20"/>
      <c r="L93" s="20"/>
      <c r="M93" s="20"/>
      <c r="N93" s="20"/>
      <c r="O93" s="20"/>
      <c r="P93" s="20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</row>
    <row r="94" spans="1:33" ht="20.100000000000001" customHeight="1" x14ac:dyDescent="0.15">
      <c r="A94" s="11">
        <v>28</v>
      </c>
      <c r="B94" s="11"/>
      <c r="C94" s="11"/>
      <c r="D94" s="11"/>
      <c r="E94" s="11"/>
      <c r="F94" s="11"/>
      <c r="G94" s="11"/>
      <c r="H94" s="11"/>
      <c r="I94" s="11"/>
      <c r="J94" s="11"/>
      <c r="K94" s="20"/>
      <c r="L94" s="20"/>
      <c r="M94" s="20"/>
      <c r="N94" s="20"/>
      <c r="O94" s="20"/>
      <c r="P94" s="20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</row>
    <row r="95" spans="1:33" ht="20.100000000000001" customHeight="1" x14ac:dyDescent="0.15">
      <c r="A95" s="11">
        <v>29</v>
      </c>
      <c r="B95" s="11"/>
      <c r="C95" s="11"/>
      <c r="D95" s="11"/>
      <c r="E95" s="11"/>
      <c r="F95" s="11"/>
      <c r="G95" s="11"/>
      <c r="H95" s="11"/>
      <c r="I95" s="11"/>
      <c r="J95" s="11"/>
      <c r="K95" s="20"/>
      <c r="L95" s="20"/>
      <c r="M95" s="20"/>
      <c r="N95" s="20"/>
      <c r="O95" s="20"/>
      <c r="P95" s="20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</row>
    <row r="96" spans="1:33" ht="20.100000000000001" customHeight="1" x14ac:dyDescent="0.15">
      <c r="A96" s="11">
        <v>30</v>
      </c>
      <c r="B96" s="11"/>
      <c r="C96" s="11"/>
      <c r="D96" s="11"/>
      <c r="E96" s="11"/>
      <c r="F96" s="11"/>
      <c r="G96" s="11"/>
      <c r="H96" s="11"/>
      <c r="I96" s="11"/>
      <c r="J96" s="11"/>
      <c r="K96" s="20"/>
      <c r="L96" s="20"/>
      <c r="M96" s="20"/>
      <c r="N96" s="20"/>
      <c r="O96" s="20"/>
      <c r="P96" s="20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</row>
    <row r="97" spans="1:33" ht="13.5" customHeight="1" x14ac:dyDescent="0.1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</row>
    <row r="98" spans="1:33" ht="18" customHeight="1" x14ac:dyDescent="0.15">
      <c r="A98" s="21" t="s">
        <v>25</v>
      </c>
      <c r="B98" s="21"/>
      <c r="C98" s="21"/>
      <c r="D98" s="21"/>
      <c r="E98" s="21"/>
      <c r="F98" s="21" t="s">
        <v>26</v>
      </c>
      <c r="G98" s="21"/>
      <c r="H98" s="21"/>
      <c r="I98" s="21"/>
      <c r="J98" s="21"/>
      <c r="K98" s="21" t="s">
        <v>27</v>
      </c>
      <c r="L98" s="21"/>
      <c r="M98" s="21"/>
      <c r="N98" s="21"/>
      <c r="O98" s="21"/>
      <c r="P98" s="21" t="s">
        <v>28</v>
      </c>
      <c r="Q98" s="21"/>
      <c r="R98" s="21"/>
      <c r="S98" s="21"/>
      <c r="T98" s="21"/>
      <c r="U98" s="21" t="s">
        <v>29</v>
      </c>
      <c r="V98" s="21"/>
      <c r="W98" s="21"/>
      <c r="X98" s="21"/>
      <c r="Y98" s="21" t="s">
        <v>30</v>
      </c>
      <c r="Z98" s="21"/>
      <c r="AA98" s="21"/>
      <c r="AB98" s="21"/>
      <c r="AC98" s="21" t="s">
        <v>31</v>
      </c>
      <c r="AD98" s="21"/>
      <c r="AE98" s="21"/>
      <c r="AF98" s="21"/>
      <c r="AG98" s="21"/>
    </row>
    <row r="99" spans="1:33" ht="18" customHeight="1" x14ac:dyDescent="0.15">
      <c r="A99" s="22">
        <f>COUNTA(C67:J96)</f>
        <v>26</v>
      </c>
      <c r="B99" s="22"/>
      <c r="C99" s="22"/>
      <c r="D99" s="22"/>
      <c r="E99" s="22"/>
      <c r="F99" s="23">
        <f>ROUNDDOWN(AVERAGE(K67:M96),0)-1</f>
        <v>10</v>
      </c>
      <c r="G99" s="23"/>
      <c r="H99" s="23"/>
      <c r="I99" s="23"/>
      <c r="J99" s="23"/>
      <c r="K99" s="23">
        <f>ROUNDDOWN(AVERAGE(N67:P96),0)</f>
        <v>10</v>
      </c>
      <c r="L99" s="23"/>
      <c r="M99" s="23"/>
      <c r="N99" s="23"/>
      <c r="O99" s="23"/>
      <c r="P99" s="22">
        <f>COUNTA(Q67:S96)</f>
        <v>9</v>
      </c>
      <c r="Q99" s="22"/>
      <c r="R99" s="22"/>
      <c r="S99" s="22"/>
      <c r="T99" s="22"/>
      <c r="U99" s="23">
        <f>ROUNDDOWN((P99/A99*100),0)</f>
        <v>34</v>
      </c>
      <c r="V99" s="23"/>
      <c r="W99" s="23"/>
      <c r="X99" s="23"/>
      <c r="Y99" s="24">
        <f>ROUNDDOWN((K99/F99*100),0)</f>
        <v>100</v>
      </c>
      <c r="Z99" s="24"/>
      <c r="AA99" s="24"/>
      <c r="AB99" s="24"/>
      <c r="AC99" s="23">
        <f>ROUNDDOWN(((A99-COUNTA(T67:Y96))/A99*100),0)</f>
        <v>100</v>
      </c>
      <c r="AD99" s="23"/>
      <c r="AE99" s="23"/>
      <c r="AF99" s="23"/>
      <c r="AG99" s="23"/>
    </row>
    <row r="100" spans="1:33" ht="18" customHeight="1" x14ac:dyDescent="0.15">
      <c r="A100" s="21" t="s">
        <v>33</v>
      </c>
      <c r="B100" s="21"/>
      <c r="C100" s="21"/>
      <c r="D100" s="21"/>
      <c r="E100" s="21"/>
      <c r="F100" s="37" t="s">
        <v>34</v>
      </c>
      <c r="G100" s="37"/>
      <c r="H100" s="37"/>
      <c r="I100" s="37"/>
      <c r="J100" s="37"/>
      <c r="K100" s="21" t="s">
        <v>35</v>
      </c>
      <c r="L100" s="21"/>
      <c r="M100" s="21"/>
      <c r="N100" s="21"/>
      <c r="O100" s="21"/>
      <c r="P100" s="35"/>
      <c r="Q100" s="35"/>
      <c r="R100" s="35"/>
      <c r="S100" s="35"/>
      <c r="T100" s="35"/>
      <c r="U100" s="35"/>
      <c r="V100" s="35"/>
      <c r="W100" s="35"/>
      <c r="X100" s="35"/>
      <c r="Y100" s="21" t="s">
        <v>36</v>
      </c>
      <c r="Z100" s="21"/>
      <c r="AA100" s="21"/>
      <c r="AB100" s="21"/>
      <c r="AC100" s="35"/>
      <c r="AD100" s="35"/>
      <c r="AE100" s="35"/>
      <c r="AF100" s="35"/>
      <c r="AG100" s="35"/>
    </row>
    <row r="101" spans="1:33" ht="18" customHeight="1" x14ac:dyDescent="0.15">
      <c r="A101" s="22">
        <f>A99-P99</f>
        <v>17</v>
      </c>
      <c r="B101" s="22"/>
      <c r="C101" s="22"/>
      <c r="D101" s="22"/>
      <c r="E101" s="22"/>
      <c r="F101" s="23">
        <f>((SUM(K67:M96)-SUMIF(Q67:S96,"伐倒",K67:M96))/A101)</f>
        <v>12.235294117647058</v>
      </c>
      <c r="G101" s="23"/>
      <c r="H101" s="23"/>
      <c r="I101" s="23"/>
      <c r="J101" s="23"/>
      <c r="K101" s="23">
        <f>ROUNDDOWN(((SUM(N67:P96)-SUMIF(Q67:S96,"伐倒",N67:P96))/A101),0)</f>
        <v>11</v>
      </c>
      <c r="L101" s="23"/>
      <c r="M101" s="23"/>
      <c r="N101" s="23"/>
      <c r="O101" s="23"/>
      <c r="P101" s="22"/>
      <c r="Q101" s="22"/>
      <c r="R101" s="22"/>
      <c r="S101" s="22"/>
      <c r="T101" s="22"/>
      <c r="U101" s="22"/>
      <c r="V101" s="22"/>
      <c r="W101" s="22"/>
      <c r="X101" s="22"/>
      <c r="Y101" s="23">
        <f>ROUNDDOWN(K101/F101*100,0)</f>
        <v>89</v>
      </c>
      <c r="Z101" s="23"/>
      <c r="AA101" s="23"/>
      <c r="AB101" s="23"/>
      <c r="AC101" s="36"/>
      <c r="AD101" s="36"/>
      <c r="AE101" s="36"/>
      <c r="AF101" s="36"/>
      <c r="AG101" s="36"/>
    </row>
    <row r="102" spans="1:33" ht="18" customHeight="1" x14ac:dyDescent="0.15">
      <c r="A102" s="25" t="s">
        <v>32</v>
      </c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</row>
    <row r="103" spans="1:33" ht="15.95" customHeight="1" x14ac:dyDescent="0.15">
      <c r="A103" s="26" t="s">
        <v>57</v>
      </c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8"/>
    </row>
    <row r="104" spans="1:33" ht="15.95" customHeight="1" x14ac:dyDescent="0.15">
      <c r="A104" s="29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1"/>
    </row>
    <row r="105" spans="1:33" ht="15.95" customHeight="1" x14ac:dyDescent="0.15">
      <c r="A105" s="29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1"/>
    </row>
    <row r="106" spans="1:33" ht="15.95" customHeight="1" x14ac:dyDescent="0.15">
      <c r="A106" s="29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1"/>
    </row>
    <row r="107" spans="1:33" ht="15.95" customHeight="1" x14ac:dyDescent="0.15">
      <c r="A107" s="32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4"/>
    </row>
    <row r="108" spans="1:33" ht="18" customHeight="1" x14ac:dyDescent="0.15">
      <c r="A108" s="10" t="s">
        <v>0</v>
      </c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</row>
    <row r="109" spans="1:33" ht="18" customHeight="1" x14ac:dyDescent="0.1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2" t="s">
        <v>1</v>
      </c>
      <c r="U109" s="12"/>
      <c r="V109" s="12"/>
      <c r="W109" s="12"/>
      <c r="X109" s="12"/>
      <c r="Y109" s="12"/>
      <c r="Z109" s="13" t="s">
        <v>41</v>
      </c>
      <c r="AA109" s="9"/>
      <c r="AB109" s="9"/>
      <c r="AC109" s="9"/>
      <c r="AD109" s="9"/>
      <c r="AE109" s="9"/>
      <c r="AF109" s="9"/>
      <c r="AG109" s="9"/>
    </row>
    <row r="110" spans="1:33" ht="18" customHeight="1" x14ac:dyDescent="0.15">
      <c r="A110" s="12" t="s">
        <v>2</v>
      </c>
      <c r="B110" s="12"/>
      <c r="C110" s="12"/>
      <c r="D110" s="12"/>
      <c r="E110" s="9">
        <v>53</v>
      </c>
      <c r="F110" s="9"/>
      <c r="G110" s="9"/>
      <c r="H110" s="12" t="s">
        <v>3</v>
      </c>
      <c r="I110" s="12"/>
      <c r="J110" s="12"/>
      <c r="K110" s="9" t="s">
        <v>58</v>
      </c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</row>
    <row r="111" spans="1:33" ht="18" customHeight="1" x14ac:dyDescent="0.15">
      <c r="A111" s="12" t="s">
        <v>8</v>
      </c>
      <c r="B111" s="12"/>
      <c r="C111" s="12"/>
      <c r="D111" s="12"/>
      <c r="E111" s="12"/>
      <c r="F111" s="12"/>
      <c r="G111" s="12"/>
      <c r="H111" s="12" t="s">
        <v>4</v>
      </c>
      <c r="I111" s="12"/>
      <c r="J111" s="12"/>
      <c r="K111" s="12"/>
      <c r="L111" s="12"/>
      <c r="M111" s="12" t="s">
        <v>5</v>
      </c>
      <c r="N111" s="12"/>
      <c r="O111" s="12"/>
      <c r="P111" s="12"/>
      <c r="Q111" s="12"/>
      <c r="R111" s="12" t="s">
        <v>6</v>
      </c>
      <c r="S111" s="12"/>
      <c r="T111" s="12"/>
      <c r="U111" s="12"/>
      <c r="V111" s="12"/>
      <c r="W111" s="12" t="s">
        <v>37</v>
      </c>
      <c r="X111" s="12"/>
      <c r="Y111" s="12"/>
      <c r="Z111" s="12"/>
      <c r="AA111" s="12"/>
      <c r="AB111" s="12" t="s">
        <v>7</v>
      </c>
      <c r="AC111" s="12"/>
      <c r="AD111" s="12"/>
      <c r="AE111" s="12"/>
      <c r="AF111" s="12"/>
      <c r="AG111" s="12"/>
    </row>
    <row r="112" spans="1:33" ht="18" customHeight="1" x14ac:dyDescent="0.15">
      <c r="A112" s="12"/>
      <c r="B112" s="12"/>
      <c r="C112" s="12"/>
      <c r="D112" s="12"/>
      <c r="E112" s="12"/>
      <c r="F112" s="12"/>
      <c r="G112" s="12"/>
      <c r="H112" s="9" t="s">
        <v>53</v>
      </c>
      <c r="I112" s="9"/>
      <c r="J112" s="9"/>
      <c r="K112" s="9"/>
      <c r="L112" s="9"/>
      <c r="M112" s="9" t="s">
        <v>59</v>
      </c>
      <c r="N112" s="9"/>
      <c r="O112" s="9"/>
      <c r="P112" s="9"/>
      <c r="Q112" s="9"/>
      <c r="R112" s="9" t="s">
        <v>45</v>
      </c>
      <c r="S112" s="9"/>
      <c r="T112" s="9"/>
      <c r="U112" s="9"/>
      <c r="V112" s="9"/>
      <c r="W112" s="9" t="s">
        <v>60</v>
      </c>
      <c r="X112" s="9"/>
      <c r="Y112" s="9"/>
      <c r="Z112" s="9"/>
      <c r="AA112" s="9"/>
      <c r="AB112" s="9" t="s">
        <v>38</v>
      </c>
      <c r="AC112" s="9"/>
      <c r="AD112" s="9"/>
      <c r="AE112" s="9"/>
      <c r="AF112" s="9"/>
      <c r="AG112" s="9"/>
    </row>
    <row r="113" spans="1:33" ht="18" customHeight="1" x14ac:dyDescent="0.15">
      <c r="A113" s="12" t="s">
        <v>9</v>
      </c>
      <c r="B113" s="12"/>
      <c r="C113" s="12"/>
      <c r="D113" s="12"/>
      <c r="E113" s="12"/>
      <c r="F113" s="12"/>
      <c r="G113" s="12"/>
      <c r="H113" s="12" t="s">
        <v>10</v>
      </c>
      <c r="I113" s="12"/>
      <c r="J113" s="12"/>
      <c r="K113" s="12"/>
      <c r="L113" s="12"/>
      <c r="M113" s="12" t="s">
        <v>11</v>
      </c>
      <c r="N113" s="12"/>
      <c r="O113" s="12"/>
      <c r="P113" s="12"/>
      <c r="Q113" s="12"/>
      <c r="R113" s="12" t="s">
        <v>12</v>
      </c>
      <c r="S113" s="12"/>
      <c r="T113" s="12"/>
      <c r="U113" s="12"/>
      <c r="V113" s="12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</row>
    <row r="114" spans="1:33" ht="18" customHeight="1" x14ac:dyDescent="0.15">
      <c r="A114" s="12"/>
      <c r="B114" s="12"/>
      <c r="C114" s="12"/>
      <c r="D114" s="12"/>
      <c r="E114" s="12"/>
      <c r="F114" s="12"/>
      <c r="G114" s="12"/>
      <c r="H114" s="9" t="s">
        <v>39</v>
      </c>
      <c r="I114" s="9"/>
      <c r="J114" s="9"/>
      <c r="K114" s="9"/>
      <c r="L114" s="9"/>
      <c r="M114" s="9">
        <v>10</v>
      </c>
      <c r="N114" s="9"/>
      <c r="O114" s="9"/>
      <c r="P114" s="9"/>
      <c r="Q114" s="9"/>
      <c r="R114" s="9">
        <v>20</v>
      </c>
      <c r="S114" s="9"/>
      <c r="T114" s="9"/>
      <c r="U114" s="9"/>
      <c r="V114" s="9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</row>
    <row r="115" spans="1:33" ht="18" customHeight="1" x14ac:dyDescent="0.15">
      <c r="A115" s="12" t="s">
        <v>13</v>
      </c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 t="s">
        <v>14</v>
      </c>
      <c r="N115" s="12"/>
      <c r="O115" s="12"/>
      <c r="P115" s="12"/>
      <c r="Q115" s="12"/>
      <c r="R115" s="9">
        <v>0.55000000000000004</v>
      </c>
      <c r="S115" s="9"/>
      <c r="T115" s="9"/>
      <c r="U115" s="9"/>
      <c r="V115" s="9"/>
      <c r="W115" s="12" t="s">
        <v>15</v>
      </c>
      <c r="X115" s="12"/>
      <c r="Y115" s="12"/>
      <c r="Z115" s="12"/>
      <c r="AA115" s="12"/>
      <c r="AB115" s="9">
        <v>0.37</v>
      </c>
      <c r="AC115" s="9"/>
      <c r="AD115" s="9"/>
      <c r="AE115" s="9"/>
      <c r="AF115" s="9"/>
      <c r="AG115" s="9"/>
    </row>
    <row r="116" spans="1:33" ht="14.25" customHeight="1" x14ac:dyDescent="0.15">
      <c r="A116" s="11" t="s">
        <v>16</v>
      </c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</row>
    <row r="117" spans="1:33" x14ac:dyDescent="0.15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4"/>
    </row>
    <row r="118" spans="1:33" x14ac:dyDescent="0.15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4"/>
    </row>
    <row r="119" spans="1:33" x14ac:dyDescent="0.15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4"/>
    </row>
    <row r="120" spans="1:33" x14ac:dyDescent="0.15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4"/>
    </row>
    <row r="121" spans="1:33" x14ac:dyDescent="0.15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4"/>
    </row>
    <row r="122" spans="1:33" x14ac:dyDescent="0.15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4"/>
    </row>
    <row r="123" spans="1:33" x14ac:dyDescent="0.15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4"/>
    </row>
    <row r="124" spans="1:33" x14ac:dyDescent="0.15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4"/>
    </row>
    <row r="125" spans="1:33" x14ac:dyDescent="0.15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4"/>
    </row>
    <row r="126" spans="1:33" x14ac:dyDescent="0.15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4"/>
    </row>
    <row r="127" spans="1:33" x14ac:dyDescent="0.15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4"/>
    </row>
    <row r="128" spans="1:33" x14ac:dyDescent="0.15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4"/>
    </row>
    <row r="129" spans="1:33" x14ac:dyDescent="0.15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4"/>
    </row>
    <row r="130" spans="1:33" x14ac:dyDescent="0.15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4"/>
    </row>
    <row r="131" spans="1:33" x14ac:dyDescent="0.15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4"/>
    </row>
    <row r="132" spans="1:33" x14ac:dyDescent="0.15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4"/>
    </row>
    <row r="133" spans="1:33" x14ac:dyDescent="0.15">
      <c r="A133" s="5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7"/>
    </row>
    <row r="134" spans="1:33" x14ac:dyDescent="0.15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4"/>
    </row>
    <row r="135" spans="1:33" x14ac:dyDescent="0.15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4"/>
    </row>
    <row r="136" spans="1:33" x14ac:dyDescent="0.15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4"/>
    </row>
    <row r="137" spans="1:33" x14ac:dyDescent="0.15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4"/>
    </row>
    <row r="138" spans="1:33" x14ac:dyDescent="0.15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4"/>
    </row>
    <row r="139" spans="1:33" x14ac:dyDescent="0.15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4"/>
    </row>
    <row r="140" spans="1:33" x14ac:dyDescent="0.15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4"/>
    </row>
    <row r="141" spans="1:33" x14ac:dyDescent="0.15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4"/>
    </row>
    <row r="142" spans="1:33" x14ac:dyDescent="0.15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4"/>
    </row>
    <row r="143" spans="1:33" x14ac:dyDescent="0.15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4"/>
    </row>
    <row r="144" spans="1:33" x14ac:dyDescent="0.15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4"/>
    </row>
    <row r="145" spans="1:33" x14ac:dyDescent="0.15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4"/>
    </row>
    <row r="146" spans="1:33" x14ac:dyDescent="0.15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4"/>
    </row>
    <row r="147" spans="1:33" x14ac:dyDescent="0.15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4"/>
    </row>
    <row r="148" spans="1:33" x14ac:dyDescent="0.15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4"/>
    </row>
    <row r="149" spans="1:33" x14ac:dyDescent="0.15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4"/>
    </row>
    <row r="150" spans="1:33" x14ac:dyDescent="0.15">
      <c r="A150" s="5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7"/>
    </row>
    <row r="151" spans="1:33" x14ac:dyDescent="0.15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4"/>
    </row>
    <row r="152" spans="1:33" x14ac:dyDescent="0.15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4"/>
    </row>
    <row r="153" spans="1:33" x14ac:dyDescent="0.15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4"/>
    </row>
    <row r="154" spans="1:33" x14ac:dyDescent="0.15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4"/>
    </row>
    <row r="155" spans="1:33" x14ac:dyDescent="0.15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4"/>
    </row>
    <row r="156" spans="1:33" x14ac:dyDescent="0.15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4"/>
    </row>
    <row r="157" spans="1:33" x14ac:dyDescent="0.15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4"/>
    </row>
    <row r="158" spans="1:33" x14ac:dyDescent="0.15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4"/>
    </row>
    <row r="159" spans="1:33" x14ac:dyDescent="0.15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4"/>
    </row>
    <row r="160" spans="1:33" x14ac:dyDescent="0.15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4"/>
    </row>
    <row r="161" spans="1:33" x14ac:dyDescent="0.15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4"/>
    </row>
    <row r="162" spans="1:33" x14ac:dyDescent="0.15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4"/>
    </row>
    <row r="163" spans="1:33" x14ac:dyDescent="0.15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4"/>
    </row>
    <row r="164" spans="1:33" x14ac:dyDescent="0.15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4"/>
    </row>
    <row r="165" spans="1:33" x14ac:dyDescent="0.15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4"/>
    </row>
    <row r="166" spans="1:33" x14ac:dyDescent="0.15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4"/>
    </row>
    <row r="167" spans="1:33" x14ac:dyDescent="0.15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4"/>
    </row>
    <row r="168" spans="1:33" x14ac:dyDescent="0.15">
      <c r="A168" s="5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7"/>
    </row>
    <row r="169" spans="1:33" ht="14.25" x14ac:dyDescent="0.15">
      <c r="A169" s="10" t="s">
        <v>0</v>
      </c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</row>
    <row r="170" spans="1:33" ht="18" customHeight="1" x14ac:dyDescent="0.15">
      <c r="A170" s="12" t="s">
        <v>2</v>
      </c>
      <c r="B170" s="12"/>
      <c r="C170" s="12"/>
      <c r="D170" s="12"/>
      <c r="E170" s="9">
        <v>53</v>
      </c>
      <c r="F170" s="9"/>
      <c r="G170" s="9"/>
      <c r="H170" s="12" t="s">
        <v>3</v>
      </c>
      <c r="I170" s="12"/>
      <c r="J170" s="12"/>
      <c r="K170" s="9" t="s">
        <v>58</v>
      </c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</row>
    <row r="171" spans="1:33" ht="18" customHeight="1" x14ac:dyDescent="0.15">
      <c r="A171" s="14" t="s">
        <v>17</v>
      </c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6"/>
    </row>
    <row r="172" spans="1:33" ht="13.5" customHeight="1" x14ac:dyDescent="0.15">
      <c r="A172" s="17" t="s">
        <v>18</v>
      </c>
      <c r="B172" s="17"/>
      <c r="C172" s="17" t="s">
        <v>19</v>
      </c>
      <c r="D172" s="17"/>
      <c r="E172" s="17"/>
      <c r="F172" s="17"/>
      <c r="G172" s="17"/>
      <c r="H172" s="17"/>
      <c r="I172" s="17"/>
      <c r="J172" s="17"/>
      <c r="K172" s="18" t="s">
        <v>23</v>
      </c>
      <c r="L172" s="18"/>
      <c r="M172" s="18"/>
      <c r="N172" s="18" t="s">
        <v>24</v>
      </c>
      <c r="O172" s="18"/>
      <c r="P172" s="18"/>
      <c r="Q172" s="18" t="s">
        <v>20</v>
      </c>
      <c r="R172" s="18"/>
      <c r="S172" s="18"/>
      <c r="T172" s="17" t="s">
        <v>21</v>
      </c>
      <c r="U172" s="17"/>
      <c r="V172" s="17"/>
      <c r="W172" s="17"/>
      <c r="X172" s="17"/>
      <c r="Y172" s="17"/>
      <c r="Z172" s="17" t="s">
        <v>22</v>
      </c>
      <c r="AA172" s="17"/>
      <c r="AB172" s="17"/>
      <c r="AC172" s="17"/>
      <c r="AD172" s="17"/>
      <c r="AE172" s="17"/>
      <c r="AF172" s="17"/>
      <c r="AG172" s="17"/>
    </row>
    <row r="173" spans="1:33" x14ac:dyDescent="0.1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8"/>
      <c r="L173" s="18"/>
      <c r="M173" s="18"/>
      <c r="N173" s="18"/>
      <c r="O173" s="18"/>
      <c r="P173" s="18"/>
      <c r="Q173" s="18"/>
      <c r="R173" s="18"/>
      <c r="S173" s="18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</row>
    <row r="174" spans="1:33" ht="20.100000000000001" customHeight="1" x14ac:dyDescent="0.15">
      <c r="A174" s="11">
        <v>1</v>
      </c>
      <c r="B174" s="11"/>
      <c r="C174" s="9" t="s">
        <v>56</v>
      </c>
      <c r="D174" s="9"/>
      <c r="E174" s="9"/>
      <c r="F174" s="9"/>
      <c r="G174" s="9"/>
      <c r="H174" s="9"/>
      <c r="I174" s="9"/>
      <c r="J174" s="9"/>
      <c r="K174" s="19">
        <v>14</v>
      </c>
      <c r="L174" s="19"/>
      <c r="M174" s="19"/>
      <c r="N174" s="19">
        <v>13</v>
      </c>
      <c r="O174" s="19"/>
      <c r="P174" s="19"/>
      <c r="Q174" s="9"/>
      <c r="R174" s="9"/>
      <c r="S174" s="9"/>
      <c r="T174" s="9"/>
      <c r="U174" s="9"/>
      <c r="V174" s="9"/>
      <c r="W174" s="9"/>
      <c r="X174" s="9"/>
      <c r="Y174" s="9"/>
      <c r="Z174" s="11"/>
      <c r="AA174" s="11"/>
      <c r="AB174" s="11"/>
      <c r="AC174" s="11"/>
      <c r="AD174" s="11"/>
      <c r="AE174" s="11"/>
      <c r="AF174" s="11"/>
      <c r="AG174" s="11"/>
    </row>
    <row r="175" spans="1:33" ht="20.100000000000001" customHeight="1" x14ac:dyDescent="0.15">
      <c r="A175" s="11">
        <v>2</v>
      </c>
      <c r="B175" s="11"/>
      <c r="C175" s="9" t="s">
        <v>56</v>
      </c>
      <c r="D175" s="9"/>
      <c r="E175" s="9"/>
      <c r="F175" s="9"/>
      <c r="G175" s="9"/>
      <c r="H175" s="9"/>
      <c r="I175" s="9"/>
      <c r="J175" s="9"/>
      <c r="K175" s="19">
        <v>8</v>
      </c>
      <c r="L175" s="19"/>
      <c r="M175" s="19"/>
      <c r="N175" s="19">
        <v>8</v>
      </c>
      <c r="O175" s="19"/>
      <c r="P175" s="19"/>
      <c r="Q175" s="9" t="s">
        <v>40</v>
      </c>
      <c r="R175" s="9"/>
      <c r="S175" s="9"/>
      <c r="T175" s="9"/>
      <c r="U175" s="9"/>
      <c r="V175" s="9"/>
      <c r="W175" s="9"/>
      <c r="X175" s="9"/>
      <c r="Y175" s="9"/>
      <c r="Z175" s="11"/>
      <c r="AA175" s="11"/>
      <c r="AB175" s="11"/>
      <c r="AC175" s="11"/>
      <c r="AD175" s="11"/>
      <c r="AE175" s="11"/>
      <c r="AF175" s="11"/>
      <c r="AG175" s="11"/>
    </row>
    <row r="176" spans="1:33" ht="20.100000000000001" customHeight="1" x14ac:dyDescent="0.15">
      <c r="A176" s="11">
        <v>3</v>
      </c>
      <c r="B176" s="11"/>
      <c r="C176" s="9" t="s">
        <v>56</v>
      </c>
      <c r="D176" s="9"/>
      <c r="E176" s="9"/>
      <c r="F176" s="9"/>
      <c r="G176" s="9"/>
      <c r="H176" s="9"/>
      <c r="I176" s="9"/>
      <c r="J176" s="9"/>
      <c r="K176" s="19">
        <v>12</v>
      </c>
      <c r="L176" s="19"/>
      <c r="M176" s="19"/>
      <c r="N176" s="19">
        <v>12</v>
      </c>
      <c r="O176" s="19"/>
      <c r="P176" s="19"/>
      <c r="Q176" s="9"/>
      <c r="R176" s="9"/>
      <c r="S176" s="9"/>
      <c r="T176" s="9"/>
      <c r="U176" s="9"/>
      <c r="V176" s="9"/>
      <c r="W176" s="9"/>
      <c r="X176" s="9"/>
      <c r="Y176" s="9"/>
      <c r="Z176" s="11"/>
      <c r="AA176" s="11"/>
      <c r="AB176" s="11"/>
      <c r="AC176" s="11"/>
      <c r="AD176" s="11"/>
      <c r="AE176" s="11"/>
      <c r="AF176" s="11"/>
      <c r="AG176" s="11"/>
    </row>
    <row r="177" spans="1:33" ht="20.100000000000001" customHeight="1" x14ac:dyDescent="0.15">
      <c r="A177" s="11">
        <v>4</v>
      </c>
      <c r="B177" s="11"/>
      <c r="C177" s="9" t="s">
        <v>56</v>
      </c>
      <c r="D177" s="9"/>
      <c r="E177" s="9"/>
      <c r="F177" s="9"/>
      <c r="G177" s="9"/>
      <c r="H177" s="9"/>
      <c r="I177" s="9"/>
      <c r="J177" s="9"/>
      <c r="K177" s="19">
        <v>8</v>
      </c>
      <c r="L177" s="19"/>
      <c r="M177" s="19"/>
      <c r="N177" s="19">
        <v>8</v>
      </c>
      <c r="O177" s="19"/>
      <c r="P177" s="19"/>
      <c r="Q177" s="9" t="s">
        <v>40</v>
      </c>
      <c r="R177" s="9"/>
      <c r="S177" s="9"/>
      <c r="T177" s="9"/>
      <c r="U177" s="9"/>
      <c r="V177" s="9"/>
      <c r="W177" s="9"/>
      <c r="X177" s="9"/>
      <c r="Y177" s="9"/>
      <c r="Z177" s="11"/>
      <c r="AA177" s="11"/>
      <c r="AB177" s="11"/>
      <c r="AC177" s="11"/>
      <c r="AD177" s="11"/>
      <c r="AE177" s="11"/>
      <c r="AF177" s="11"/>
      <c r="AG177" s="11"/>
    </row>
    <row r="178" spans="1:33" ht="20.100000000000001" customHeight="1" x14ac:dyDescent="0.15">
      <c r="A178" s="11">
        <v>5</v>
      </c>
      <c r="B178" s="11"/>
      <c r="C178" s="9" t="s">
        <v>56</v>
      </c>
      <c r="D178" s="9"/>
      <c r="E178" s="9"/>
      <c r="F178" s="9"/>
      <c r="G178" s="9"/>
      <c r="H178" s="9"/>
      <c r="I178" s="9"/>
      <c r="J178" s="9"/>
      <c r="K178" s="19">
        <v>8</v>
      </c>
      <c r="L178" s="19"/>
      <c r="M178" s="19"/>
      <c r="N178" s="19">
        <v>7</v>
      </c>
      <c r="O178" s="19"/>
      <c r="P178" s="19"/>
      <c r="Q178" s="9" t="s">
        <v>40</v>
      </c>
      <c r="R178" s="9"/>
      <c r="S178" s="9"/>
      <c r="T178" s="9"/>
      <c r="U178" s="9"/>
      <c r="V178" s="9"/>
      <c r="W178" s="9"/>
      <c r="X178" s="9"/>
      <c r="Y178" s="9"/>
      <c r="Z178" s="11"/>
      <c r="AA178" s="11"/>
      <c r="AB178" s="11"/>
      <c r="AC178" s="11"/>
      <c r="AD178" s="11"/>
      <c r="AE178" s="11"/>
      <c r="AF178" s="11"/>
      <c r="AG178" s="11"/>
    </row>
    <row r="179" spans="1:33" ht="19.5" customHeight="1" x14ac:dyDescent="0.15">
      <c r="A179" s="11">
        <v>6</v>
      </c>
      <c r="B179" s="11"/>
      <c r="C179" s="9" t="s">
        <v>56</v>
      </c>
      <c r="D179" s="9"/>
      <c r="E179" s="9"/>
      <c r="F179" s="9"/>
      <c r="G179" s="9"/>
      <c r="H179" s="9"/>
      <c r="I179" s="9"/>
      <c r="J179" s="9"/>
      <c r="K179" s="19">
        <v>8</v>
      </c>
      <c r="L179" s="19"/>
      <c r="M179" s="19"/>
      <c r="N179" s="19">
        <v>7</v>
      </c>
      <c r="O179" s="19"/>
      <c r="P179" s="19"/>
      <c r="Q179" s="9" t="s">
        <v>40</v>
      </c>
      <c r="R179" s="9"/>
      <c r="S179" s="9"/>
      <c r="T179" s="9"/>
      <c r="U179" s="9"/>
      <c r="V179" s="9"/>
      <c r="W179" s="9"/>
      <c r="X179" s="9"/>
      <c r="Y179" s="9"/>
      <c r="Z179" s="11"/>
      <c r="AA179" s="11"/>
      <c r="AB179" s="11"/>
      <c r="AC179" s="11"/>
      <c r="AD179" s="11"/>
      <c r="AE179" s="11"/>
      <c r="AF179" s="11"/>
      <c r="AG179" s="11"/>
    </row>
    <row r="180" spans="1:33" ht="20.100000000000001" customHeight="1" x14ac:dyDescent="0.15">
      <c r="A180" s="11">
        <v>7</v>
      </c>
      <c r="B180" s="11"/>
      <c r="C180" s="9" t="s">
        <v>56</v>
      </c>
      <c r="D180" s="9"/>
      <c r="E180" s="9"/>
      <c r="F180" s="9"/>
      <c r="G180" s="9"/>
      <c r="H180" s="9"/>
      <c r="I180" s="9"/>
      <c r="J180" s="9"/>
      <c r="K180" s="19">
        <v>10</v>
      </c>
      <c r="L180" s="19"/>
      <c r="M180" s="19"/>
      <c r="N180" s="19">
        <v>10</v>
      </c>
      <c r="O180" s="19"/>
      <c r="P180" s="19"/>
      <c r="Q180" s="9"/>
      <c r="R180" s="9"/>
      <c r="S180" s="9"/>
      <c r="T180" s="9"/>
      <c r="U180" s="9"/>
      <c r="V180" s="9"/>
      <c r="W180" s="9"/>
      <c r="X180" s="9"/>
      <c r="Y180" s="9"/>
      <c r="Z180" s="11"/>
      <c r="AA180" s="11"/>
      <c r="AB180" s="11"/>
      <c r="AC180" s="11"/>
      <c r="AD180" s="11"/>
      <c r="AE180" s="11"/>
      <c r="AF180" s="11"/>
      <c r="AG180" s="11"/>
    </row>
    <row r="181" spans="1:33" ht="20.100000000000001" customHeight="1" x14ac:dyDescent="0.15">
      <c r="A181" s="11">
        <v>8</v>
      </c>
      <c r="B181" s="11"/>
      <c r="C181" s="9" t="s">
        <v>56</v>
      </c>
      <c r="D181" s="9"/>
      <c r="E181" s="9"/>
      <c r="F181" s="9"/>
      <c r="G181" s="9"/>
      <c r="H181" s="9"/>
      <c r="I181" s="9"/>
      <c r="J181" s="9"/>
      <c r="K181" s="19">
        <v>12</v>
      </c>
      <c r="L181" s="19"/>
      <c r="M181" s="19"/>
      <c r="N181" s="19">
        <v>11</v>
      </c>
      <c r="O181" s="19"/>
      <c r="P181" s="19"/>
      <c r="Q181" s="9"/>
      <c r="R181" s="9"/>
      <c r="S181" s="9"/>
      <c r="T181" s="9"/>
      <c r="U181" s="9"/>
      <c r="V181" s="9"/>
      <c r="W181" s="9"/>
      <c r="X181" s="9"/>
      <c r="Y181" s="9"/>
      <c r="Z181" s="11"/>
      <c r="AA181" s="11"/>
      <c r="AB181" s="11"/>
      <c r="AC181" s="11"/>
      <c r="AD181" s="11"/>
      <c r="AE181" s="11"/>
      <c r="AF181" s="11"/>
      <c r="AG181" s="11"/>
    </row>
    <row r="182" spans="1:33" ht="20.100000000000001" customHeight="1" x14ac:dyDescent="0.15">
      <c r="A182" s="11">
        <v>9</v>
      </c>
      <c r="B182" s="11"/>
      <c r="C182" s="9" t="s">
        <v>56</v>
      </c>
      <c r="D182" s="9"/>
      <c r="E182" s="9"/>
      <c r="F182" s="9"/>
      <c r="G182" s="9"/>
      <c r="H182" s="9"/>
      <c r="I182" s="9"/>
      <c r="J182" s="9"/>
      <c r="K182" s="19">
        <v>8</v>
      </c>
      <c r="L182" s="19"/>
      <c r="M182" s="19"/>
      <c r="N182" s="19">
        <v>9</v>
      </c>
      <c r="O182" s="19"/>
      <c r="P182" s="19"/>
      <c r="Q182" s="9" t="s">
        <v>40</v>
      </c>
      <c r="R182" s="9"/>
      <c r="S182" s="9"/>
      <c r="T182" s="9"/>
      <c r="U182" s="9"/>
      <c r="V182" s="9"/>
      <c r="W182" s="9"/>
      <c r="X182" s="9"/>
      <c r="Y182" s="9"/>
      <c r="Z182" s="11"/>
      <c r="AA182" s="11"/>
      <c r="AB182" s="11"/>
      <c r="AC182" s="11"/>
      <c r="AD182" s="11"/>
      <c r="AE182" s="11"/>
      <c r="AF182" s="11"/>
      <c r="AG182" s="11"/>
    </row>
    <row r="183" spans="1:33" ht="20.100000000000001" customHeight="1" x14ac:dyDescent="0.15">
      <c r="A183" s="11">
        <v>10</v>
      </c>
      <c r="B183" s="11"/>
      <c r="C183" s="9" t="s">
        <v>56</v>
      </c>
      <c r="D183" s="9"/>
      <c r="E183" s="9"/>
      <c r="F183" s="9"/>
      <c r="G183" s="9"/>
      <c r="H183" s="9"/>
      <c r="I183" s="9"/>
      <c r="J183" s="9"/>
      <c r="K183" s="19">
        <v>14</v>
      </c>
      <c r="L183" s="19"/>
      <c r="M183" s="19"/>
      <c r="N183" s="19">
        <v>8</v>
      </c>
      <c r="O183" s="19"/>
      <c r="P183" s="19"/>
      <c r="Q183" s="9"/>
      <c r="R183" s="9"/>
      <c r="S183" s="9"/>
      <c r="T183" s="9"/>
      <c r="U183" s="9"/>
      <c r="V183" s="9"/>
      <c r="W183" s="9"/>
      <c r="X183" s="9"/>
      <c r="Y183" s="9"/>
      <c r="Z183" s="11"/>
      <c r="AA183" s="11"/>
      <c r="AB183" s="11"/>
      <c r="AC183" s="11"/>
      <c r="AD183" s="11"/>
      <c r="AE183" s="11"/>
      <c r="AF183" s="11"/>
      <c r="AG183" s="11"/>
    </row>
    <row r="184" spans="1:33" ht="20.100000000000001" customHeight="1" x14ac:dyDescent="0.15">
      <c r="A184" s="11">
        <v>11</v>
      </c>
      <c r="B184" s="11"/>
      <c r="C184" s="9" t="s">
        <v>56</v>
      </c>
      <c r="D184" s="9"/>
      <c r="E184" s="9"/>
      <c r="F184" s="9"/>
      <c r="G184" s="9"/>
      <c r="H184" s="9"/>
      <c r="I184" s="9"/>
      <c r="J184" s="9"/>
      <c r="K184" s="19">
        <v>20</v>
      </c>
      <c r="L184" s="19"/>
      <c r="M184" s="19"/>
      <c r="N184" s="19">
        <v>12</v>
      </c>
      <c r="O184" s="19"/>
      <c r="P184" s="19"/>
      <c r="Q184" s="9"/>
      <c r="R184" s="9"/>
      <c r="S184" s="9"/>
      <c r="T184" s="9"/>
      <c r="U184" s="9"/>
      <c r="V184" s="9"/>
      <c r="W184" s="9"/>
      <c r="X184" s="9"/>
      <c r="Y184" s="9"/>
      <c r="Z184" s="11"/>
      <c r="AA184" s="11"/>
      <c r="AB184" s="11"/>
      <c r="AC184" s="11"/>
      <c r="AD184" s="11"/>
      <c r="AE184" s="11"/>
      <c r="AF184" s="11"/>
      <c r="AG184" s="11"/>
    </row>
    <row r="185" spans="1:33" ht="20.100000000000001" customHeight="1" x14ac:dyDescent="0.15">
      <c r="A185" s="11">
        <v>12</v>
      </c>
      <c r="B185" s="11"/>
      <c r="C185" s="9" t="s">
        <v>56</v>
      </c>
      <c r="D185" s="9"/>
      <c r="E185" s="9"/>
      <c r="F185" s="9"/>
      <c r="G185" s="9"/>
      <c r="H185" s="9"/>
      <c r="I185" s="9"/>
      <c r="J185" s="9"/>
      <c r="K185" s="19">
        <v>14</v>
      </c>
      <c r="L185" s="19"/>
      <c r="M185" s="19"/>
      <c r="N185" s="19">
        <v>12</v>
      </c>
      <c r="O185" s="19"/>
      <c r="P185" s="19"/>
      <c r="Q185" s="9"/>
      <c r="R185" s="9"/>
      <c r="S185" s="9"/>
      <c r="T185" s="9"/>
      <c r="U185" s="9"/>
      <c r="V185" s="9"/>
      <c r="W185" s="9"/>
      <c r="X185" s="9"/>
      <c r="Y185" s="9"/>
      <c r="Z185" s="11"/>
      <c r="AA185" s="11"/>
      <c r="AB185" s="11"/>
      <c r="AC185" s="11"/>
      <c r="AD185" s="11"/>
      <c r="AE185" s="11"/>
      <c r="AF185" s="11"/>
      <c r="AG185" s="11"/>
    </row>
    <row r="186" spans="1:33" ht="20.100000000000001" customHeight="1" x14ac:dyDescent="0.15">
      <c r="A186" s="11">
        <v>13</v>
      </c>
      <c r="B186" s="11"/>
      <c r="C186" s="9" t="s">
        <v>56</v>
      </c>
      <c r="D186" s="9"/>
      <c r="E186" s="9"/>
      <c r="F186" s="9"/>
      <c r="G186" s="9"/>
      <c r="H186" s="9"/>
      <c r="I186" s="9"/>
      <c r="J186" s="9"/>
      <c r="K186" s="19">
        <v>8</v>
      </c>
      <c r="L186" s="19"/>
      <c r="M186" s="19"/>
      <c r="N186" s="19">
        <v>7</v>
      </c>
      <c r="O186" s="19"/>
      <c r="P186" s="19"/>
      <c r="Q186" s="9" t="s">
        <v>40</v>
      </c>
      <c r="R186" s="9"/>
      <c r="S186" s="9"/>
      <c r="T186" s="9"/>
      <c r="U186" s="9"/>
      <c r="V186" s="9"/>
      <c r="W186" s="9"/>
      <c r="X186" s="9"/>
      <c r="Y186" s="9"/>
      <c r="Z186" s="11"/>
      <c r="AA186" s="11"/>
      <c r="AB186" s="11"/>
      <c r="AC186" s="11"/>
      <c r="AD186" s="11"/>
      <c r="AE186" s="11"/>
      <c r="AF186" s="11"/>
      <c r="AG186" s="11"/>
    </row>
    <row r="187" spans="1:33" ht="20.100000000000001" customHeight="1" x14ac:dyDescent="0.15">
      <c r="A187" s="11">
        <v>14</v>
      </c>
      <c r="B187" s="11"/>
      <c r="C187" s="9" t="s">
        <v>56</v>
      </c>
      <c r="D187" s="9"/>
      <c r="E187" s="9"/>
      <c r="F187" s="9"/>
      <c r="G187" s="9"/>
      <c r="H187" s="9"/>
      <c r="I187" s="9"/>
      <c r="J187" s="9"/>
      <c r="K187" s="19">
        <v>8</v>
      </c>
      <c r="L187" s="19"/>
      <c r="M187" s="19"/>
      <c r="N187" s="19">
        <v>9</v>
      </c>
      <c r="O187" s="19"/>
      <c r="P187" s="19"/>
      <c r="Q187" s="9" t="s">
        <v>40</v>
      </c>
      <c r="R187" s="9"/>
      <c r="S187" s="9"/>
      <c r="T187" s="9"/>
      <c r="U187" s="9"/>
      <c r="V187" s="9"/>
      <c r="W187" s="9"/>
      <c r="X187" s="9"/>
      <c r="Y187" s="9"/>
      <c r="Z187" s="11"/>
      <c r="AA187" s="11"/>
      <c r="AB187" s="11"/>
      <c r="AC187" s="11"/>
      <c r="AD187" s="11"/>
      <c r="AE187" s="11"/>
      <c r="AF187" s="11"/>
      <c r="AG187" s="11"/>
    </row>
    <row r="188" spans="1:33" ht="20.100000000000001" customHeight="1" x14ac:dyDescent="0.15">
      <c r="A188" s="11">
        <v>15</v>
      </c>
      <c r="B188" s="11"/>
      <c r="C188" s="9" t="s">
        <v>56</v>
      </c>
      <c r="D188" s="9"/>
      <c r="E188" s="9"/>
      <c r="F188" s="9"/>
      <c r="G188" s="9"/>
      <c r="H188" s="9"/>
      <c r="I188" s="9"/>
      <c r="J188" s="9"/>
      <c r="K188" s="19">
        <v>8</v>
      </c>
      <c r="L188" s="19"/>
      <c r="M188" s="19"/>
      <c r="N188" s="19">
        <v>9</v>
      </c>
      <c r="O188" s="19"/>
      <c r="P188" s="19"/>
      <c r="Q188" s="9"/>
      <c r="R188" s="9"/>
      <c r="S188" s="9"/>
      <c r="T188" s="9"/>
      <c r="U188" s="9"/>
      <c r="V188" s="9"/>
      <c r="W188" s="9"/>
      <c r="X188" s="9"/>
      <c r="Y188" s="9"/>
      <c r="Z188" s="11"/>
      <c r="AA188" s="11"/>
      <c r="AB188" s="11"/>
      <c r="AC188" s="11"/>
      <c r="AD188" s="11"/>
      <c r="AE188" s="11"/>
      <c r="AF188" s="11"/>
      <c r="AG188" s="11"/>
    </row>
    <row r="189" spans="1:33" ht="20.100000000000001" customHeight="1" x14ac:dyDescent="0.15">
      <c r="A189" s="11">
        <v>16</v>
      </c>
      <c r="B189" s="11"/>
      <c r="C189" s="9" t="s">
        <v>56</v>
      </c>
      <c r="D189" s="9"/>
      <c r="E189" s="9"/>
      <c r="F189" s="9"/>
      <c r="G189" s="9"/>
      <c r="H189" s="9"/>
      <c r="I189" s="9"/>
      <c r="J189" s="9"/>
      <c r="K189" s="19">
        <v>8</v>
      </c>
      <c r="L189" s="19"/>
      <c r="M189" s="19"/>
      <c r="N189" s="19">
        <v>7</v>
      </c>
      <c r="O189" s="19"/>
      <c r="P189" s="19"/>
      <c r="Q189" s="9"/>
      <c r="R189" s="9"/>
      <c r="S189" s="9"/>
      <c r="T189" s="9"/>
      <c r="U189" s="9"/>
      <c r="V189" s="9"/>
      <c r="W189" s="9"/>
      <c r="X189" s="9"/>
      <c r="Y189" s="9"/>
      <c r="Z189" s="11"/>
      <c r="AA189" s="11"/>
      <c r="AB189" s="11"/>
      <c r="AC189" s="11"/>
      <c r="AD189" s="11"/>
      <c r="AE189" s="11"/>
      <c r="AF189" s="11"/>
      <c r="AG189" s="11"/>
    </row>
    <row r="190" spans="1:33" ht="20.100000000000001" customHeight="1" x14ac:dyDescent="0.15">
      <c r="A190" s="11">
        <v>17</v>
      </c>
      <c r="B190" s="11"/>
      <c r="C190" s="9" t="s">
        <v>56</v>
      </c>
      <c r="D190" s="9"/>
      <c r="E190" s="9"/>
      <c r="F190" s="9"/>
      <c r="G190" s="9"/>
      <c r="H190" s="9"/>
      <c r="I190" s="9"/>
      <c r="J190" s="9"/>
      <c r="K190" s="19">
        <v>8</v>
      </c>
      <c r="L190" s="19"/>
      <c r="M190" s="19"/>
      <c r="N190" s="19">
        <v>10</v>
      </c>
      <c r="O190" s="19"/>
      <c r="P190" s="19"/>
      <c r="Q190" s="9"/>
      <c r="R190" s="9"/>
      <c r="S190" s="9"/>
      <c r="T190" s="9"/>
      <c r="U190" s="9"/>
      <c r="V190" s="9"/>
      <c r="W190" s="9"/>
      <c r="X190" s="9"/>
      <c r="Y190" s="9"/>
      <c r="Z190" s="11"/>
      <c r="AA190" s="11"/>
      <c r="AB190" s="11"/>
      <c r="AC190" s="11"/>
      <c r="AD190" s="11"/>
      <c r="AE190" s="11"/>
      <c r="AF190" s="11"/>
      <c r="AG190" s="11"/>
    </row>
    <row r="191" spans="1:33" ht="20.100000000000001" customHeight="1" x14ac:dyDescent="0.15">
      <c r="A191" s="11">
        <v>18</v>
      </c>
      <c r="B191" s="11"/>
      <c r="C191" s="9" t="s">
        <v>56</v>
      </c>
      <c r="D191" s="9"/>
      <c r="E191" s="9"/>
      <c r="F191" s="9"/>
      <c r="G191" s="9"/>
      <c r="H191" s="9"/>
      <c r="I191" s="9"/>
      <c r="J191" s="9"/>
      <c r="K191" s="20">
        <v>10</v>
      </c>
      <c r="L191" s="20"/>
      <c r="M191" s="20"/>
      <c r="N191" s="20">
        <v>10</v>
      </c>
      <c r="O191" s="20"/>
      <c r="P191" s="20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</row>
    <row r="192" spans="1:33" ht="20.100000000000001" customHeight="1" x14ac:dyDescent="0.15">
      <c r="A192" s="11">
        <v>19</v>
      </c>
      <c r="B192" s="11"/>
      <c r="C192" s="9" t="s">
        <v>56</v>
      </c>
      <c r="D192" s="9"/>
      <c r="E192" s="9"/>
      <c r="F192" s="9"/>
      <c r="G192" s="9"/>
      <c r="H192" s="9"/>
      <c r="I192" s="9"/>
      <c r="J192" s="9"/>
      <c r="K192" s="20">
        <v>10</v>
      </c>
      <c r="L192" s="20"/>
      <c r="M192" s="20"/>
      <c r="N192" s="20">
        <v>10</v>
      </c>
      <c r="O192" s="20"/>
      <c r="P192" s="20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</row>
    <row r="193" spans="1:33" ht="20.100000000000001" customHeight="1" x14ac:dyDescent="0.15">
      <c r="A193" s="11">
        <v>20</v>
      </c>
      <c r="B193" s="11"/>
      <c r="C193" s="9" t="s">
        <v>56</v>
      </c>
      <c r="D193" s="9"/>
      <c r="E193" s="9"/>
      <c r="F193" s="9"/>
      <c r="G193" s="9"/>
      <c r="H193" s="9"/>
      <c r="I193" s="9"/>
      <c r="J193" s="9"/>
      <c r="K193" s="20">
        <v>8</v>
      </c>
      <c r="L193" s="20"/>
      <c r="M193" s="20"/>
      <c r="N193" s="20">
        <v>10</v>
      </c>
      <c r="O193" s="20"/>
      <c r="P193" s="20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</row>
    <row r="194" spans="1:33" ht="20.100000000000001" customHeight="1" x14ac:dyDescent="0.15">
      <c r="A194" s="11">
        <v>21</v>
      </c>
      <c r="B194" s="11"/>
      <c r="C194" s="9" t="s">
        <v>56</v>
      </c>
      <c r="D194" s="9"/>
      <c r="E194" s="9"/>
      <c r="F194" s="9"/>
      <c r="G194" s="9"/>
      <c r="H194" s="9"/>
      <c r="I194" s="9"/>
      <c r="J194" s="9"/>
      <c r="K194" s="20">
        <v>8</v>
      </c>
      <c r="L194" s="20"/>
      <c r="M194" s="20"/>
      <c r="N194" s="20">
        <v>7</v>
      </c>
      <c r="O194" s="20"/>
      <c r="P194" s="20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</row>
    <row r="195" spans="1:33" ht="20.100000000000001" customHeight="1" x14ac:dyDescent="0.15">
      <c r="A195" s="11">
        <v>22</v>
      </c>
      <c r="B195" s="11"/>
      <c r="C195" s="9" t="s">
        <v>56</v>
      </c>
      <c r="D195" s="9"/>
      <c r="E195" s="9"/>
      <c r="F195" s="9"/>
      <c r="G195" s="9"/>
      <c r="H195" s="9"/>
      <c r="I195" s="9"/>
      <c r="J195" s="9"/>
      <c r="K195" s="20">
        <v>8</v>
      </c>
      <c r="L195" s="20"/>
      <c r="M195" s="20"/>
      <c r="N195" s="20">
        <v>8</v>
      </c>
      <c r="O195" s="20"/>
      <c r="P195" s="20"/>
      <c r="Q195" s="9"/>
      <c r="R195" s="9"/>
      <c r="S195" s="9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</row>
    <row r="196" spans="1:33" ht="20.100000000000001" customHeight="1" x14ac:dyDescent="0.15">
      <c r="A196" s="11">
        <v>23</v>
      </c>
      <c r="B196" s="11"/>
      <c r="C196" s="9" t="s">
        <v>56</v>
      </c>
      <c r="D196" s="9"/>
      <c r="E196" s="9"/>
      <c r="F196" s="9"/>
      <c r="G196" s="9"/>
      <c r="H196" s="9"/>
      <c r="I196" s="9"/>
      <c r="J196" s="9"/>
      <c r="K196" s="20">
        <v>8</v>
      </c>
      <c r="L196" s="20"/>
      <c r="M196" s="20"/>
      <c r="N196" s="20">
        <v>8</v>
      </c>
      <c r="O196" s="20"/>
      <c r="P196" s="20"/>
      <c r="Q196" s="9" t="s">
        <v>40</v>
      </c>
      <c r="R196" s="9"/>
      <c r="S196" s="9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</row>
    <row r="197" spans="1:33" ht="20.100000000000001" customHeight="1" x14ac:dyDescent="0.15">
      <c r="A197" s="11">
        <v>24</v>
      </c>
      <c r="B197" s="11"/>
      <c r="C197" s="9" t="s">
        <v>56</v>
      </c>
      <c r="D197" s="9"/>
      <c r="E197" s="9"/>
      <c r="F197" s="9"/>
      <c r="G197" s="9"/>
      <c r="H197" s="9"/>
      <c r="I197" s="9"/>
      <c r="J197" s="9"/>
      <c r="K197" s="20">
        <v>8</v>
      </c>
      <c r="L197" s="20"/>
      <c r="M197" s="20"/>
      <c r="N197" s="20">
        <v>7</v>
      </c>
      <c r="O197" s="20"/>
      <c r="P197" s="20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</row>
    <row r="198" spans="1:33" ht="20.100000000000001" customHeight="1" x14ac:dyDescent="0.15">
      <c r="A198" s="11">
        <v>25</v>
      </c>
      <c r="B198" s="11"/>
      <c r="C198" s="9" t="s">
        <v>56</v>
      </c>
      <c r="D198" s="9"/>
      <c r="E198" s="9"/>
      <c r="F198" s="9"/>
      <c r="G198" s="9"/>
      <c r="H198" s="9"/>
      <c r="I198" s="9"/>
      <c r="J198" s="9"/>
      <c r="K198" s="20">
        <v>10</v>
      </c>
      <c r="L198" s="20"/>
      <c r="M198" s="20"/>
      <c r="N198" s="20">
        <v>10</v>
      </c>
      <c r="O198" s="20"/>
      <c r="P198" s="20"/>
      <c r="Q198" s="9" t="s">
        <v>40</v>
      </c>
      <c r="R198" s="9"/>
      <c r="S198" s="9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</row>
    <row r="199" spans="1:33" ht="20.100000000000001" customHeight="1" x14ac:dyDescent="0.15">
      <c r="A199" s="11">
        <v>26</v>
      </c>
      <c r="B199" s="11"/>
      <c r="C199" s="9" t="s">
        <v>56</v>
      </c>
      <c r="D199" s="9"/>
      <c r="E199" s="9"/>
      <c r="F199" s="9"/>
      <c r="G199" s="9"/>
      <c r="H199" s="9"/>
      <c r="I199" s="9"/>
      <c r="J199" s="9"/>
      <c r="K199" s="20">
        <v>14</v>
      </c>
      <c r="L199" s="20"/>
      <c r="M199" s="20"/>
      <c r="N199" s="20">
        <v>14</v>
      </c>
      <c r="O199" s="20"/>
      <c r="P199" s="20"/>
      <c r="Q199" s="9"/>
      <c r="R199" s="9"/>
      <c r="S199" s="9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</row>
    <row r="200" spans="1:33" ht="20.100000000000001" customHeight="1" x14ac:dyDescent="0.15">
      <c r="A200" s="11">
        <v>27</v>
      </c>
      <c r="B200" s="11"/>
      <c r="C200" s="11"/>
      <c r="D200" s="11"/>
      <c r="E200" s="11"/>
      <c r="F200" s="11"/>
      <c r="G200" s="11"/>
      <c r="H200" s="11"/>
      <c r="I200" s="11"/>
      <c r="J200" s="11"/>
      <c r="K200" s="20"/>
      <c r="L200" s="20"/>
      <c r="M200" s="20"/>
      <c r="N200" s="20"/>
      <c r="O200" s="20"/>
      <c r="P200" s="20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</row>
    <row r="201" spans="1:33" ht="20.100000000000001" customHeight="1" x14ac:dyDescent="0.15">
      <c r="A201" s="11">
        <v>28</v>
      </c>
      <c r="B201" s="11"/>
      <c r="C201" s="11"/>
      <c r="D201" s="11"/>
      <c r="E201" s="11"/>
      <c r="F201" s="11"/>
      <c r="G201" s="11"/>
      <c r="H201" s="11"/>
      <c r="I201" s="11"/>
      <c r="J201" s="11"/>
      <c r="K201" s="20"/>
      <c r="L201" s="20"/>
      <c r="M201" s="20"/>
      <c r="N201" s="20"/>
      <c r="O201" s="20"/>
      <c r="P201" s="20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</row>
    <row r="202" spans="1:33" ht="20.100000000000001" customHeight="1" x14ac:dyDescent="0.15">
      <c r="A202" s="11">
        <v>29</v>
      </c>
      <c r="B202" s="11"/>
      <c r="C202" s="11"/>
      <c r="D202" s="11"/>
      <c r="E202" s="11"/>
      <c r="F202" s="11"/>
      <c r="G202" s="11"/>
      <c r="H202" s="11"/>
      <c r="I202" s="11"/>
      <c r="J202" s="11"/>
      <c r="K202" s="20"/>
      <c r="L202" s="20"/>
      <c r="M202" s="20"/>
      <c r="N202" s="20"/>
      <c r="O202" s="20"/>
      <c r="P202" s="20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</row>
    <row r="203" spans="1:33" ht="20.100000000000001" customHeight="1" x14ac:dyDescent="0.15">
      <c r="A203" s="11">
        <v>30</v>
      </c>
      <c r="B203" s="11"/>
      <c r="C203" s="11"/>
      <c r="D203" s="11"/>
      <c r="E203" s="11"/>
      <c r="F203" s="11"/>
      <c r="G203" s="11"/>
      <c r="H203" s="11"/>
      <c r="I203" s="11"/>
      <c r="J203" s="11"/>
      <c r="K203" s="20"/>
      <c r="L203" s="20"/>
      <c r="M203" s="20"/>
      <c r="N203" s="20"/>
      <c r="O203" s="20"/>
      <c r="P203" s="20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</row>
    <row r="204" spans="1:33" ht="13.5" customHeight="1" x14ac:dyDescent="0.1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</row>
    <row r="205" spans="1:33" ht="18" customHeight="1" x14ac:dyDescent="0.15">
      <c r="A205" s="21" t="s">
        <v>25</v>
      </c>
      <c r="B205" s="21"/>
      <c r="C205" s="21"/>
      <c r="D205" s="21"/>
      <c r="E205" s="21"/>
      <c r="F205" s="21" t="s">
        <v>26</v>
      </c>
      <c r="G205" s="21"/>
      <c r="H205" s="21"/>
      <c r="I205" s="21"/>
      <c r="J205" s="21"/>
      <c r="K205" s="21" t="s">
        <v>27</v>
      </c>
      <c r="L205" s="21"/>
      <c r="M205" s="21"/>
      <c r="N205" s="21"/>
      <c r="O205" s="21"/>
      <c r="P205" s="21" t="s">
        <v>28</v>
      </c>
      <c r="Q205" s="21"/>
      <c r="R205" s="21"/>
      <c r="S205" s="21"/>
      <c r="T205" s="21"/>
      <c r="U205" s="21" t="s">
        <v>29</v>
      </c>
      <c r="V205" s="21"/>
      <c r="W205" s="21"/>
      <c r="X205" s="21"/>
      <c r="Y205" s="21" t="s">
        <v>30</v>
      </c>
      <c r="Z205" s="21"/>
      <c r="AA205" s="21"/>
      <c r="AB205" s="21"/>
      <c r="AC205" s="21" t="s">
        <v>31</v>
      </c>
      <c r="AD205" s="21"/>
      <c r="AE205" s="21"/>
      <c r="AF205" s="21"/>
      <c r="AG205" s="21"/>
    </row>
    <row r="206" spans="1:33" ht="18" customHeight="1" x14ac:dyDescent="0.15">
      <c r="A206" s="22">
        <f>COUNTA(C174:J203)</f>
        <v>26</v>
      </c>
      <c r="B206" s="22"/>
      <c r="C206" s="22"/>
      <c r="D206" s="22"/>
      <c r="E206" s="22"/>
      <c r="F206" s="23">
        <f>ROUNDDOWN(AVERAGE(K174:M203),0)-1</f>
        <v>9</v>
      </c>
      <c r="G206" s="23"/>
      <c r="H206" s="23"/>
      <c r="I206" s="23"/>
      <c r="J206" s="23"/>
      <c r="K206" s="23">
        <f>ROUNDDOWN(AVERAGE(N174:P203),0)</f>
        <v>9</v>
      </c>
      <c r="L206" s="23"/>
      <c r="M206" s="23"/>
      <c r="N206" s="23"/>
      <c r="O206" s="23"/>
      <c r="P206" s="22">
        <f>COUNTA(Q174:S203)</f>
        <v>9</v>
      </c>
      <c r="Q206" s="22"/>
      <c r="R206" s="22"/>
      <c r="S206" s="22"/>
      <c r="T206" s="22"/>
      <c r="U206" s="23">
        <f>ROUNDDOWN((P206/A206*100),0)</f>
        <v>34</v>
      </c>
      <c r="V206" s="23"/>
      <c r="W206" s="23"/>
      <c r="X206" s="23"/>
      <c r="Y206" s="24">
        <f>ROUNDDOWN((K206/F206*100),0)</f>
        <v>100</v>
      </c>
      <c r="Z206" s="24"/>
      <c r="AA206" s="24"/>
      <c r="AB206" s="24"/>
      <c r="AC206" s="23">
        <f>ROUNDDOWN(((A206-COUNTA(T174:Y203))/A206*100),0)</f>
        <v>100</v>
      </c>
      <c r="AD206" s="23"/>
      <c r="AE206" s="23"/>
      <c r="AF206" s="23"/>
      <c r="AG206" s="23"/>
    </row>
    <row r="207" spans="1:33" ht="18" customHeight="1" x14ac:dyDescent="0.15">
      <c r="A207" s="21" t="s">
        <v>33</v>
      </c>
      <c r="B207" s="21"/>
      <c r="C207" s="21"/>
      <c r="D207" s="21"/>
      <c r="E207" s="21"/>
      <c r="F207" s="37" t="s">
        <v>34</v>
      </c>
      <c r="G207" s="37"/>
      <c r="H207" s="37"/>
      <c r="I207" s="37"/>
      <c r="J207" s="37"/>
      <c r="K207" s="21" t="s">
        <v>35</v>
      </c>
      <c r="L207" s="21"/>
      <c r="M207" s="21"/>
      <c r="N207" s="21"/>
      <c r="O207" s="21"/>
      <c r="P207" s="35"/>
      <c r="Q207" s="35"/>
      <c r="R207" s="35"/>
      <c r="S207" s="35"/>
      <c r="T207" s="35"/>
      <c r="U207" s="35"/>
      <c r="V207" s="35"/>
      <c r="W207" s="35"/>
      <c r="X207" s="35"/>
      <c r="Y207" s="21" t="s">
        <v>36</v>
      </c>
      <c r="Z207" s="21"/>
      <c r="AA207" s="21"/>
      <c r="AB207" s="21"/>
      <c r="AC207" s="35"/>
      <c r="AD207" s="35"/>
      <c r="AE207" s="35"/>
      <c r="AF207" s="35"/>
      <c r="AG207" s="35"/>
    </row>
    <row r="208" spans="1:33" ht="18" customHeight="1" x14ac:dyDescent="0.15">
      <c r="A208" s="22">
        <f>A206-P206</f>
        <v>17</v>
      </c>
      <c r="B208" s="22"/>
      <c r="C208" s="22"/>
      <c r="D208" s="22"/>
      <c r="E208" s="22"/>
      <c r="F208" s="23">
        <f>((SUM(K174:M203)-SUMIF(Q174:S203,"伐倒",K174:M203))/A208)</f>
        <v>10.941176470588236</v>
      </c>
      <c r="G208" s="23"/>
      <c r="H208" s="23"/>
      <c r="I208" s="23"/>
      <c r="J208" s="23"/>
      <c r="K208" s="23">
        <f>ROUNDDOWN(((SUM(N174:P203)-SUMIF(Q174:S203,"伐倒",N174:P203))/A208),0)</f>
        <v>10</v>
      </c>
      <c r="L208" s="23"/>
      <c r="M208" s="23"/>
      <c r="N208" s="23"/>
      <c r="O208" s="23"/>
      <c r="P208" s="22"/>
      <c r="Q208" s="22"/>
      <c r="R208" s="22"/>
      <c r="S208" s="22"/>
      <c r="T208" s="22"/>
      <c r="U208" s="22"/>
      <c r="V208" s="22"/>
      <c r="W208" s="22"/>
      <c r="X208" s="22"/>
      <c r="Y208" s="23">
        <f>ROUNDDOWN(K208/F208*100,0)</f>
        <v>91</v>
      </c>
      <c r="Z208" s="23"/>
      <c r="AA208" s="23"/>
      <c r="AB208" s="23"/>
      <c r="AC208" s="36"/>
      <c r="AD208" s="36"/>
      <c r="AE208" s="36"/>
      <c r="AF208" s="36"/>
      <c r="AG208" s="36"/>
    </row>
    <row r="209" spans="1:33" ht="18" customHeight="1" x14ac:dyDescent="0.15">
      <c r="A209" s="25" t="s">
        <v>32</v>
      </c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</row>
    <row r="210" spans="1:33" ht="15.95" customHeight="1" x14ac:dyDescent="0.15">
      <c r="A210" s="26" t="s">
        <v>57</v>
      </c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8"/>
    </row>
    <row r="211" spans="1:33" ht="15.95" customHeight="1" x14ac:dyDescent="0.15">
      <c r="A211" s="29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1"/>
    </row>
    <row r="212" spans="1:33" ht="15.95" customHeight="1" x14ac:dyDescent="0.15">
      <c r="A212" s="29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1"/>
    </row>
    <row r="213" spans="1:33" ht="15.95" customHeight="1" x14ac:dyDescent="0.15">
      <c r="A213" s="29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1"/>
    </row>
    <row r="214" spans="1:33" ht="15.95" customHeight="1" x14ac:dyDescent="0.15">
      <c r="A214" s="32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4"/>
    </row>
  </sheetData>
  <mergeCells count="578">
    <mergeCell ref="M5:Q5"/>
    <mergeCell ref="R5:V5"/>
    <mergeCell ref="W5:AA5"/>
    <mergeCell ref="A1:AG1"/>
    <mergeCell ref="A2:S2"/>
    <mergeCell ref="T2:Y2"/>
    <mergeCell ref="Z2:AG2"/>
    <mergeCell ref="A3:D3"/>
    <mergeCell ref="E3:G3"/>
    <mergeCell ref="H3:J3"/>
    <mergeCell ref="K3:AG3"/>
    <mergeCell ref="W7:AA7"/>
    <mergeCell ref="AB7:AG7"/>
    <mergeCell ref="A8:L8"/>
    <mergeCell ref="M8:Q8"/>
    <mergeCell ref="R8:V8"/>
    <mergeCell ref="W8:AA8"/>
    <mergeCell ref="AB8:AG8"/>
    <mergeCell ref="AB5:AG5"/>
    <mergeCell ref="A6:G7"/>
    <mergeCell ref="H6:L6"/>
    <mergeCell ref="M6:Q6"/>
    <mergeCell ref="R6:V6"/>
    <mergeCell ref="W6:AA6"/>
    <mergeCell ref="AB6:AG6"/>
    <mergeCell ref="H7:L7"/>
    <mergeCell ref="M7:Q7"/>
    <mergeCell ref="R7:V7"/>
    <mergeCell ref="A4:G5"/>
    <mergeCell ref="H4:L4"/>
    <mergeCell ref="M4:Q4"/>
    <mergeCell ref="R4:V4"/>
    <mergeCell ref="W4:AA4"/>
    <mergeCell ref="AB4:AG4"/>
    <mergeCell ref="H5:L5"/>
    <mergeCell ref="A64:AG64"/>
    <mergeCell ref="A65:B66"/>
    <mergeCell ref="C65:J66"/>
    <mergeCell ref="K65:M66"/>
    <mergeCell ref="N65:P66"/>
    <mergeCell ref="Q65:S66"/>
    <mergeCell ref="T65:Y66"/>
    <mergeCell ref="Z65:AG66"/>
    <mergeCell ref="A9:AG9"/>
    <mergeCell ref="A62:AG62"/>
    <mergeCell ref="A63:D63"/>
    <mergeCell ref="E63:G63"/>
    <mergeCell ref="H63:J63"/>
    <mergeCell ref="K63:AG63"/>
    <mergeCell ref="Z67:AG67"/>
    <mergeCell ref="A68:B68"/>
    <mergeCell ref="C68:J68"/>
    <mergeCell ref="K68:M68"/>
    <mergeCell ref="N68:P68"/>
    <mergeCell ref="Q68:S68"/>
    <mergeCell ref="T68:Y68"/>
    <mergeCell ref="Z68:AG68"/>
    <mergeCell ref="A67:B67"/>
    <mergeCell ref="C67:J67"/>
    <mergeCell ref="K67:M67"/>
    <mergeCell ref="N67:P67"/>
    <mergeCell ref="Q67:S67"/>
    <mergeCell ref="T67:Y67"/>
    <mergeCell ref="Z69:AG69"/>
    <mergeCell ref="A70:B70"/>
    <mergeCell ref="C70:J70"/>
    <mergeCell ref="K70:M70"/>
    <mergeCell ref="N70:P70"/>
    <mergeCell ref="Q70:S70"/>
    <mergeCell ref="T70:Y70"/>
    <mergeCell ref="Z70:AG70"/>
    <mergeCell ref="A69:B69"/>
    <mergeCell ref="C69:J69"/>
    <mergeCell ref="K69:M69"/>
    <mergeCell ref="N69:P69"/>
    <mergeCell ref="Q69:S69"/>
    <mergeCell ref="T69:Y69"/>
    <mergeCell ref="Z71:AG71"/>
    <mergeCell ref="A72:B72"/>
    <mergeCell ref="C72:J72"/>
    <mergeCell ref="K72:M72"/>
    <mergeCell ref="N72:P72"/>
    <mergeCell ref="Q72:S72"/>
    <mergeCell ref="T72:Y72"/>
    <mergeCell ref="Z72:AG72"/>
    <mergeCell ref="A71:B71"/>
    <mergeCell ref="C71:J71"/>
    <mergeCell ref="K71:M71"/>
    <mergeCell ref="N71:P71"/>
    <mergeCell ref="Q71:S71"/>
    <mergeCell ref="T71:Y71"/>
    <mergeCell ref="Z73:AG73"/>
    <mergeCell ref="A74:B74"/>
    <mergeCell ref="C74:J74"/>
    <mergeCell ref="K74:M74"/>
    <mergeCell ref="N74:P74"/>
    <mergeCell ref="Q74:S74"/>
    <mergeCell ref="T74:Y74"/>
    <mergeCell ref="Z74:AG74"/>
    <mergeCell ref="A73:B73"/>
    <mergeCell ref="C73:J73"/>
    <mergeCell ref="K73:M73"/>
    <mergeCell ref="N73:P73"/>
    <mergeCell ref="Q73:S73"/>
    <mergeCell ref="T73:Y73"/>
    <mergeCell ref="Z75:AG75"/>
    <mergeCell ref="A76:B76"/>
    <mergeCell ref="C76:J76"/>
    <mergeCell ref="K76:M76"/>
    <mergeCell ref="N76:P76"/>
    <mergeCell ref="Q76:S76"/>
    <mergeCell ref="T76:Y76"/>
    <mergeCell ref="Z76:AG76"/>
    <mergeCell ref="A75:B75"/>
    <mergeCell ref="C75:J75"/>
    <mergeCell ref="K75:M75"/>
    <mergeCell ref="N75:P75"/>
    <mergeCell ref="Q75:S75"/>
    <mergeCell ref="T75:Y75"/>
    <mergeCell ref="Z77:AG77"/>
    <mergeCell ref="A78:B78"/>
    <mergeCell ref="C78:J78"/>
    <mergeCell ref="K78:M78"/>
    <mergeCell ref="N78:P78"/>
    <mergeCell ref="Q78:S78"/>
    <mergeCell ref="T78:Y78"/>
    <mergeCell ref="Z78:AG78"/>
    <mergeCell ref="A77:B77"/>
    <mergeCell ref="C77:J77"/>
    <mergeCell ref="K77:M77"/>
    <mergeCell ref="N77:P77"/>
    <mergeCell ref="Q77:S77"/>
    <mergeCell ref="T77:Y77"/>
    <mergeCell ref="Z79:AG79"/>
    <mergeCell ref="A80:B80"/>
    <mergeCell ref="C80:J80"/>
    <mergeCell ref="K80:M80"/>
    <mergeCell ref="N80:P80"/>
    <mergeCell ref="Q80:S80"/>
    <mergeCell ref="T80:Y80"/>
    <mergeCell ref="Z80:AG80"/>
    <mergeCell ref="A79:B79"/>
    <mergeCell ref="C79:J79"/>
    <mergeCell ref="K79:M79"/>
    <mergeCell ref="N79:P79"/>
    <mergeCell ref="Q79:S79"/>
    <mergeCell ref="T79:Y79"/>
    <mergeCell ref="Z81:AG81"/>
    <mergeCell ref="A82:B82"/>
    <mergeCell ref="C82:J82"/>
    <mergeCell ref="K82:M82"/>
    <mergeCell ref="N82:P82"/>
    <mergeCell ref="Q82:S82"/>
    <mergeCell ref="T82:Y82"/>
    <mergeCell ref="Z82:AG82"/>
    <mergeCell ref="A81:B81"/>
    <mergeCell ref="C81:J81"/>
    <mergeCell ref="K81:M81"/>
    <mergeCell ref="N81:P81"/>
    <mergeCell ref="Q81:S81"/>
    <mergeCell ref="T81:Y81"/>
    <mergeCell ref="Z83:AG83"/>
    <mergeCell ref="A84:B84"/>
    <mergeCell ref="C84:J84"/>
    <mergeCell ref="K84:M84"/>
    <mergeCell ref="N84:P84"/>
    <mergeCell ref="Q84:S84"/>
    <mergeCell ref="T84:Y84"/>
    <mergeCell ref="Z84:AG84"/>
    <mergeCell ref="A83:B83"/>
    <mergeCell ref="C83:J83"/>
    <mergeCell ref="K83:M83"/>
    <mergeCell ref="N83:P83"/>
    <mergeCell ref="Q83:S83"/>
    <mergeCell ref="T83:Y83"/>
    <mergeCell ref="Z85:AG85"/>
    <mergeCell ref="A86:B86"/>
    <mergeCell ref="C86:J86"/>
    <mergeCell ref="K86:M86"/>
    <mergeCell ref="N86:P86"/>
    <mergeCell ref="Q86:S86"/>
    <mergeCell ref="T86:Y86"/>
    <mergeCell ref="Z86:AG86"/>
    <mergeCell ref="A85:B85"/>
    <mergeCell ref="C85:J85"/>
    <mergeCell ref="K85:M85"/>
    <mergeCell ref="N85:P85"/>
    <mergeCell ref="Q85:S85"/>
    <mergeCell ref="T85:Y85"/>
    <mergeCell ref="Z87:AG87"/>
    <mergeCell ref="A88:B88"/>
    <mergeCell ref="C88:J88"/>
    <mergeCell ref="K88:M88"/>
    <mergeCell ref="N88:P88"/>
    <mergeCell ref="Q88:S88"/>
    <mergeCell ref="T88:Y88"/>
    <mergeCell ref="Z88:AG88"/>
    <mergeCell ref="A87:B87"/>
    <mergeCell ref="C87:J87"/>
    <mergeCell ref="K87:M87"/>
    <mergeCell ref="N87:P87"/>
    <mergeCell ref="Q87:S87"/>
    <mergeCell ref="T87:Y87"/>
    <mergeCell ref="Z89:AG89"/>
    <mergeCell ref="A90:B90"/>
    <mergeCell ref="C90:J90"/>
    <mergeCell ref="K90:M90"/>
    <mergeCell ref="N90:P90"/>
    <mergeCell ref="Q90:S90"/>
    <mergeCell ref="T90:Y90"/>
    <mergeCell ref="Z90:AG90"/>
    <mergeCell ref="A89:B89"/>
    <mergeCell ref="C89:J89"/>
    <mergeCell ref="K89:M89"/>
    <mergeCell ref="N89:P89"/>
    <mergeCell ref="Q89:S89"/>
    <mergeCell ref="T89:Y89"/>
    <mergeCell ref="Z91:AG91"/>
    <mergeCell ref="A92:B92"/>
    <mergeCell ref="C92:J92"/>
    <mergeCell ref="K92:M92"/>
    <mergeCell ref="N92:P92"/>
    <mergeCell ref="Q92:S92"/>
    <mergeCell ref="T92:Y92"/>
    <mergeCell ref="Z92:AG92"/>
    <mergeCell ref="A91:B91"/>
    <mergeCell ref="C91:J91"/>
    <mergeCell ref="K91:M91"/>
    <mergeCell ref="N91:P91"/>
    <mergeCell ref="Q91:S91"/>
    <mergeCell ref="T91:Y91"/>
    <mergeCell ref="Z93:AG93"/>
    <mergeCell ref="A94:B94"/>
    <mergeCell ref="C94:J94"/>
    <mergeCell ref="K94:M94"/>
    <mergeCell ref="N94:P94"/>
    <mergeCell ref="Q94:S94"/>
    <mergeCell ref="T94:Y94"/>
    <mergeCell ref="Z94:AG94"/>
    <mergeCell ref="A93:B93"/>
    <mergeCell ref="C93:J93"/>
    <mergeCell ref="K93:M93"/>
    <mergeCell ref="N93:P93"/>
    <mergeCell ref="Q93:S93"/>
    <mergeCell ref="T93:Y93"/>
    <mergeCell ref="Z95:AG95"/>
    <mergeCell ref="A96:B96"/>
    <mergeCell ref="C96:J96"/>
    <mergeCell ref="K96:M96"/>
    <mergeCell ref="N96:P96"/>
    <mergeCell ref="Q96:S96"/>
    <mergeCell ref="T96:Y96"/>
    <mergeCell ref="Z96:AG96"/>
    <mergeCell ref="A95:B95"/>
    <mergeCell ref="C95:J95"/>
    <mergeCell ref="K95:M95"/>
    <mergeCell ref="N95:P95"/>
    <mergeCell ref="Q95:S95"/>
    <mergeCell ref="T95:Y95"/>
    <mergeCell ref="AC98:AG98"/>
    <mergeCell ref="A99:E99"/>
    <mergeCell ref="F99:J99"/>
    <mergeCell ref="K99:O99"/>
    <mergeCell ref="P99:T99"/>
    <mergeCell ref="U99:X99"/>
    <mergeCell ref="Y99:AB99"/>
    <mergeCell ref="AC99:AG99"/>
    <mergeCell ref="A98:E98"/>
    <mergeCell ref="F98:J98"/>
    <mergeCell ref="K98:O98"/>
    <mergeCell ref="P98:T98"/>
    <mergeCell ref="U98:X98"/>
    <mergeCell ref="Y98:AB98"/>
    <mergeCell ref="AC100:AG100"/>
    <mergeCell ref="A101:E101"/>
    <mergeCell ref="F101:J101"/>
    <mergeCell ref="K101:O101"/>
    <mergeCell ref="P101:T101"/>
    <mergeCell ref="U101:X101"/>
    <mergeCell ref="Y101:AB101"/>
    <mergeCell ref="AC101:AG101"/>
    <mergeCell ref="A100:E100"/>
    <mergeCell ref="F100:J100"/>
    <mergeCell ref="K100:O100"/>
    <mergeCell ref="P100:T100"/>
    <mergeCell ref="U100:X100"/>
    <mergeCell ref="Y100:AB100"/>
    <mergeCell ref="H112:L112"/>
    <mergeCell ref="M112:Q112"/>
    <mergeCell ref="R112:V112"/>
    <mergeCell ref="A102:AG102"/>
    <mergeCell ref="A103:AG107"/>
    <mergeCell ref="A108:AG108"/>
    <mergeCell ref="A109:S109"/>
    <mergeCell ref="T109:Y109"/>
    <mergeCell ref="Z109:AG109"/>
    <mergeCell ref="A110:D110"/>
    <mergeCell ref="E110:G110"/>
    <mergeCell ref="H110:J110"/>
    <mergeCell ref="K110:AG110"/>
    <mergeCell ref="A111:G112"/>
    <mergeCell ref="H111:L111"/>
    <mergeCell ref="M111:Q111"/>
    <mergeCell ref="R111:V111"/>
    <mergeCell ref="W111:AA111"/>
    <mergeCell ref="AB111:AG111"/>
    <mergeCell ref="W112:AA112"/>
    <mergeCell ref="AB112:AG112"/>
    <mergeCell ref="M113:Q113"/>
    <mergeCell ref="R113:V113"/>
    <mergeCell ref="W113:AA113"/>
    <mergeCell ref="AB113:AG113"/>
    <mergeCell ref="H114:L114"/>
    <mergeCell ref="M114:Q114"/>
    <mergeCell ref="R114:V114"/>
    <mergeCell ref="W114:AA114"/>
    <mergeCell ref="Z172:AG173"/>
    <mergeCell ref="A169:AG169"/>
    <mergeCell ref="A170:D170"/>
    <mergeCell ref="E170:G170"/>
    <mergeCell ref="H170:J170"/>
    <mergeCell ref="K170:AG170"/>
    <mergeCell ref="A171:AG171"/>
    <mergeCell ref="A115:L115"/>
    <mergeCell ref="M115:Q115"/>
    <mergeCell ref="R115:V115"/>
    <mergeCell ref="W115:AA115"/>
    <mergeCell ref="AB115:AG115"/>
    <mergeCell ref="A116:AG116"/>
    <mergeCell ref="AB114:AG114"/>
    <mergeCell ref="A113:G114"/>
    <mergeCell ref="H113:L113"/>
    <mergeCell ref="A174:B174"/>
    <mergeCell ref="C174:J174"/>
    <mergeCell ref="K174:M174"/>
    <mergeCell ref="N174:P174"/>
    <mergeCell ref="Q174:S174"/>
    <mergeCell ref="T174:Y174"/>
    <mergeCell ref="Z174:AG174"/>
    <mergeCell ref="A172:B173"/>
    <mergeCell ref="C172:J173"/>
    <mergeCell ref="K172:M173"/>
    <mergeCell ref="N172:P173"/>
    <mergeCell ref="Q172:S173"/>
    <mergeCell ref="T172:Y173"/>
    <mergeCell ref="Z175:AG175"/>
    <mergeCell ref="A176:B176"/>
    <mergeCell ref="C176:J176"/>
    <mergeCell ref="K176:M176"/>
    <mergeCell ref="N176:P176"/>
    <mergeCell ref="Q176:S176"/>
    <mergeCell ref="T176:Y176"/>
    <mergeCell ref="Z176:AG176"/>
    <mergeCell ref="A175:B175"/>
    <mergeCell ref="C175:J175"/>
    <mergeCell ref="K175:M175"/>
    <mergeCell ref="N175:P175"/>
    <mergeCell ref="Q175:S175"/>
    <mergeCell ref="T175:Y175"/>
    <mergeCell ref="Z177:AG177"/>
    <mergeCell ref="A178:B178"/>
    <mergeCell ref="C178:J178"/>
    <mergeCell ref="K178:M178"/>
    <mergeCell ref="N178:P178"/>
    <mergeCell ref="Q178:S178"/>
    <mergeCell ref="T178:Y178"/>
    <mergeCell ref="Z178:AG178"/>
    <mergeCell ref="A177:B177"/>
    <mergeCell ref="C177:J177"/>
    <mergeCell ref="K177:M177"/>
    <mergeCell ref="N177:P177"/>
    <mergeCell ref="Q177:S177"/>
    <mergeCell ref="T177:Y177"/>
    <mergeCell ref="Z179:AG179"/>
    <mergeCell ref="A180:B180"/>
    <mergeCell ref="C180:J180"/>
    <mergeCell ref="K180:M180"/>
    <mergeCell ref="N180:P180"/>
    <mergeCell ref="Q180:S180"/>
    <mergeCell ref="T180:Y180"/>
    <mergeCell ref="Z180:AG180"/>
    <mergeCell ref="A179:B179"/>
    <mergeCell ref="C179:J179"/>
    <mergeCell ref="K179:M179"/>
    <mergeCell ref="N179:P179"/>
    <mergeCell ref="Q179:S179"/>
    <mergeCell ref="T179:Y179"/>
    <mergeCell ref="Z181:AG181"/>
    <mergeCell ref="A182:B182"/>
    <mergeCell ref="C182:J182"/>
    <mergeCell ref="K182:M182"/>
    <mergeCell ref="N182:P182"/>
    <mergeCell ref="Q182:S182"/>
    <mergeCell ref="T182:Y182"/>
    <mergeCell ref="Z182:AG182"/>
    <mergeCell ref="A181:B181"/>
    <mergeCell ref="C181:J181"/>
    <mergeCell ref="K181:M181"/>
    <mergeCell ref="N181:P181"/>
    <mergeCell ref="Q181:S181"/>
    <mergeCell ref="T181:Y181"/>
    <mergeCell ref="Z183:AG183"/>
    <mergeCell ref="A184:B184"/>
    <mergeCell ref="C184:J184"/>
    <mergeCell ref="K184:M184"/>
    <mergeCell ref="N184:P184"/>
    <mergeCell ref="Q184:S184"/>
    <mergeCell ref="T184:Y184"/>
    <mergeCell ref="Z184:AG184"/>
    <mergeCell ref="A183:B183"/>
    <mergeCell ref="C183:J183"/>
    <mergeCell ref="K183:M183"/>
    <mergeCell ref="N183:P183"/>
    <mergeCell ref="Q183:S183"/>
    <mergeCell ref="T183:Y183"/>
    <mergeCell ref="Z185:AG185"/>
    <mergeCell ref="A186:B186"/>
    <mergeCell ref="C186:J186"/>
    <mergeCell ref="K186:M186"/>
    <mergeCell ref="N186:P186"/>
    <mergeCell ref="Q186:S186"/>
    <mergeCell ref="T186:Y186"/>
    <mergeCell ref="Z186:AG186"/>
    <mergeCell ref="A185:B185"/>
    <mergeCell ref="C185:J185"/>
    <mergeCell ref="K185:M185"/>
    <mergeCell ref="N185:P185"/>
    <mergeCell ref="Q185:S185"/>
    <mergeCell ref="T185:Y185"/>
    <mergeCell ref="Z187:AG187"/>
    <mergeCell ref="A188:B188"/>
    <mergeCell ref="C188:J188"/>
    <mergeCell ref="K188:M188"/>
    <mergeCell ref="N188:P188"/>
    <mergeCell ref="Q188:S188"/>
    <mergeCell ref="T188:Y188"/>
    <mergeCell ref="Z188:AG188"/>
    <mergeCell ref="A187:B187"/>
    <mergeCell ref="C187:J187"/>
    <mergeCell ref="K187:M187"/>
    <mergeCell ref="N187:P187"/>
    <mergeCell ref="Q187:S187"/>
    <mergeCell ref="T187:Y187"/>
    <mergeCell ref="Z189:AG189"/>
    <mergeCell ref="A190:B190"/>
    <mergeCell ref="C190:J190"/>
    <mergeCell ref="K190:M190"/>
    <mergeCell ref="N190:P190"/>
    <mergeCell ref="Q190:S190"/>
    <mergeCell ref="T190:Y190"/>
    <mergeCell ref="Z190:AG190"/>
    <mergeCell ref="A189:B189"/>
    <mergeCell ref="C189:J189"/>
    <mergeCell ref="K189:M189"/>
    <mergeCell ref="N189:P189"/>
    <mergeCell ref="Q189:S189"/>
    <mergeCell ref="T189:Y189"/>
    <mergeCell ref="Z191:AG191"/>
    <mergeCell ref="A192:B192"/>
    <mergeCell ref="C192:J192"/>
    <mergeCell ref="K192:M192"/>
    <mergeCell ref="N192:P192"/>
    <mergeCell ref="Q192:S192"/>
    <mergeCell ref="T192:Y192"/>
    <mergeCell ref="Z192:AG192"/>
    <mergeCell ref="A191:B191"/>
    <mergeCell ref="C191:J191"/>
    <mergeCell ref="K191:M191"/>
    <mergeCell ref="N191:P191"/>
    <mergeCell ref="Q191:S191"/>
    <mergeCell ref="T191:Y191"/>
    <mergeCell ref="Z193:AG193"/>
    <mergeCell ref="A194:B194"/>
    <mergeCell ref="C194:J194"/>
    <mergeCell ref="K194:M194"/>
    <mergeCell ref="N194:P194"/>
    <mergeCell ref="Q194:S194"/>
    <mergeCell ref="T194:Y194"/>
    <mergeCell ref="Z194:AG194"/>
    <mergeCell ref="A193:B193"/>
    <mergeCell ref="C193:J193"/>
    <mergeCell ref="K193:M193"/>
    <mergeCell ref="N193:P193"/>
    <mergeCell ref="Q193:S193"/>
    <mergeCell ref="T193:Y193"/>
    <mergeCell ref="Z195:AG195"/>
    <mergeCell ref="A196:B196"/>
    <mergeCell ref="C196:J196"/>
    <mergeCell ref="K196:M196"/>
    <mergeCell ref="N196:P196"/>
    <mergeCell ref="Q196:S196"/>
    <mergeCell ref="T196:Y196"/>
    <mergeCell ref="Z196:AG196"/>
    <mergeCell ref="A195:B195"/>
    <mergeCell ref="C195:J195"/>
    <mergeCell ref="K195:M195"/>
    <mergeCell ref="N195:P195"/>
    <mergeCell ref="Q195:S195"/>
    <mergeCell ref="T195:Y195"/>
    <mergeCell ref="Z197:AG197"/>
    <mergeCell ref="A198:B198"/>
    <mergeCell ref="C198:J198"/>
    <mergeCell ref="K198:M198"/>
    <mergeCell ref="N198:P198"/>
    <mergeCell ref="Q198:S198"/>
    <mergeCell ref="T198:Y198"/>
    <mergeCell ref="Z198:AG198"/>
    <mergeCell ref="A197:B197"/>
    <mergeCell ref="C197:J197"/>
    <mergeCell ref="K197:M197"/>
    <mergeCell ref="N197:P197"/>
    <mergeCell ref="Q197:S197"/>
    <mergeCell ref="T197:Y197"/>
    <mergeCell ref="Z199:AG199"/>
    <mergeCell ref="A200:B200"/>
    <mergeCell ref="C200:J200"/>
    <mergeCell ref="K200:M200"/>
    <mergeCell ref="N200:P200"/>
    <mergeCell ref="Q200:S200"/>
    <mergeCell ref="T200:Y200"/>
    <mergeCell ref="Z200:AG200"/>
    <mergeCell ref="A199:B199"/>
    <mergeCell ref="C199:J199"/>
    <mergeCell ref="K199:M199"/>
    <mergeCell ref="N199:P199"/>
    <mergeCell ref="Q199:S199"/>
    <mergeCell ref="T199:Y199"/>
    <mergeCell ref="Z201:AG201"/>
    <mergeCell ref="A202:B202"/>
    <mergeCell ref="C202:J202"/>
    <mergeCell ref="K202:M202"/>
    <mergeCell ref="N202:P202"/>
    <mergeCell ref="Q202:S202"/>
    <mergeCell ref="T202:Y202"/>
    <mergeCell ref="Z202:AG202"/>
    <mergeCell ref="A201:B201"/>
    <mergeCell ref="C201:J201"/>
    <mergeCell ref="K201:M201"/>
    <mergeCell ref="N201:P201"/>
    <mergeCell ref="Q201:S201"/>
    <mergeCell ref="T201:Y201"/>
    <mergeCell ref="Z203:AG203"/>
    <mergeCell ref="A205:E205"/>
    <mergeCell ref="F205:J205"/>
    <mergeCell ref="K205:O205"/>
    <mergeCell ref="P205:T205"/>
    <mergeCell ref="U205:X205"/>
    <mergeCell ref="Y205:AB205"/>
    <mergeCell ref="AC205:AG205"/>
    <mergeCell ref="A203:B203"/>
    <mergeCell ref="C203:J203"/>
    <mergeCell ref="K203:M203"/>
    <mergeCell ref="N203:P203"/>
    <mergeCell ref="Q203:S203"/>
    <mergeCell ref="T203:Y203"/>
    <mergeCell ref="AC206:AG206"/>
    <mergeCell ref="A207:E207"/>
    <mergeCell ref="F207:J207"/>
    <mergeCell ref="K207:O207"/>
    <mergeCell ref="P207:T207"/>
    <mergeCell ref="U207:X207"/>
    <mergeCell ref="Y207:AB207"/>
    <mergeCell ref="AC207:AG207"/>
    <mergeCell ref="A206:E206"/>
    <mergeCell ref="F206:J206"/>
    <mergeCell ref="K206:O206"/>
    <mergeCell ref="P206:T206"/>
    <mergeCell ref="U206:X206"/>
    <mergeCell ref="Y206:AB206"/>
    <mergeCell ref="AC208:AG208"/>
    <mergeCell ref="A209:AG209"/>
    <mergeCell ref="A210:AG214"/>
    <mergeCell ref="A208:E208"/>
    <mergeCell ref="F208:J208"/>
    <mergeCell ref="K208:O208"/>
    <mergeCell ref="P208:T208"/>
    <mergeCell ref="U208:X208"/>
    <mergeCell ref="Y208:AB208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5"/>
  <sheetViews>
    <sheetView topLeftCell="A263" zoomScaleNormal="100" workbookViewId="0">
      <selection activeCell="A64" sqref="A64:AG64"/>
    </sheetView>
  </sheetViews>
  <sheetFormatPr defaultColWidth="2.625" defaultRowHeight="13.5" x14ac:dyDescent="0.15"/>
  <cols>
    <col min="1" max="33" width="2.875" style="1" customWidth="1"/>
    <col min="34" max="36" width="2.625" style="1"/>
    <col min="37" max="37" width="3.5" style="1" bestFit="1" customWidth="1"/>
    <col min="38" max="16384" width="2.625" style="1"/>
  </cols>
  <sheetData>
    <row r="1" spans="1:33" ht="18" customHeight="1" x14ac:dyDescent="0.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pans="1:33" ht="18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2" t="s">
        <v>1</v>
      </c>
      <c r="U2" s="12"/>
      <c r="V2" s="12"/>
      <c r="W2" s="12"/>
      <c r="X2" s="12"/>
      <c r="Y2" s="12"/>
      <c r="Z2" s="13" t="s">
        <v>61</v>
      </c>
      <c r="AA2" s="9"/>
      <c r="AB2" s="9"/>
      <c r="AC2" s="9"/>
      <c r="AD2" s="9"/>
      <c r="AE2" s="9"/>
      <c r="AF2" s="9"/>
      <c r="AG2" s="9"/>
    </row>
    <row r="3" spans="1:33" ht="18" customHeight="1" x14ac:dyDescent="0.15">
      <c r="A3" s="12" t="s">
        <v>2</v>
      </c>
      <c r="B3" s="12"/>
      <c r="C3" s="12"/>
      <c r="D3" s="12"/>
      <c r="E3" s="9">
        <v>54</v>
      </c>
      <c r="F3" s="9"/>
      <c r="G3" s="9"/>
      <c r="H3" s="12" t="s">
        <v>3</v>
      </c>
      <c r="I3" s="12"/>
      <c r="J3" s="12"/>
      <c r="K3" s="9" t="s">
        <v>62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</row>
    <row r="4" spans="1:33" ht="18" customHeight="1" x14ac:dyDescent="0.15">
      <c r="A4" s="12" t="s">
        <v>8</v>
      </c>
      <c r="B4" s="12"/>
      <c r="C4" s="12"/>
      <c r="D4" s="12"/>
      <c r="E4" s="12"/>
      <c r="F4" s="12"/>
      <c r="G4" s="12"/>
      <c r="H4" s="12" t="s">
        <v>4</v>
      </c>
      <c r="I4" s="12"/>
      <c r="J4" s="12"/>
      <c r="K4" s="12"/>
      <c r="L4" s="12"/>
      <c r="M4" s="12" t="s">
        <v>5</v>
      </c>
      <c r="N4" s="12"/>
      <c r="O4" s="12"/>
      <c r="P4" s="12"/>
      <c r="Q4" s="12"/>
      <c r="R4" s="12" t="s">
        <v>6</v>
      </c>
      <c r="S4" s="12"/>
      <c r="T4" s="12"/>
      <c r="U4" s="12"/>
      <c r="V4" s="12"/>
      <c r="W4" s="12" t="s">
        <v>37</v>
      </c>
      <c r="X4" s="12"/>
      <c r="Y4" s="12"/>
      <c r="Z4" s="12"/>
      <c r="AA4" s="12"/>
      <c r="AB4" s="12" t="s">
        <v>7</v>
      </c>
      <c r="AC4" s="12"/>
      <c r="AD4" s="12"/>
      <c r="AE4" s="12"/>
      <c r="AF4" s="12"/>
      <c r="AG4" s="12"/>
    </row>
    <row r="5" spans="1:33" ht="18" customHeight="1" x14ac:dyDescent="0.15">
      <c r="A5" s="12"/>
      <c r="B5" s="12"/>
      <c r="C5" s="12"/>
      <c r="D5" s="12"/>
      <c r="E5" s="12"/>
      <c r="F5" s="12"/>
      <c r="G5" s="12"/>
      <c r="H5" s="9" t="s">
        <v>63</v>
      </c>
      <c r="I5" s="9"/>
      <c r="J5" s="9"/>
      <c r="K5" s="9"/>
      <c r="L5" s="9"/>
      <c r="M5" s="9" t="s">
        <v>64</v>
      </c>
      <c r="N5" s="9"/>
      <c r="O5" s="9"/>
      <c r="P5" s="9"/>
      <c r="Q5" s="9"/>
      <c r="R5" s="9" t="s">
        <v>65</v>
      </c>
      <c r="S5" s="9"/>
      <c r="T5" s="9"/>
      <c r="U5" s="9"/>
      <c r="V5" s="9"/>
      <c r="W5" s="9" t="s">
        <v>66</v>
      </c>
      <c r="X5" s="9"/>
      <c r="Y5" s="9"/>
      <c r="Z5" s="9"/>
      <c r="AA5" s="9"/>
      <c r="AB5" s="9" t="s">
        <v>67</v>
      </c>
      <c r="AC5" s="9"/>
      <c r="AD5" s="9"/>
      <c r="AE5" s="9"/>
      <c r="AF5" s="9"/>
      <c r="AG5" s="9"/>
    </row>
    <row r="6" spans="1:33" ht="18" customHeight="1" x14ac:dyDescent="0.15">
      <c r="A6" s="12" t="s">
        <v>9</v>
      </c>
      <c r="B6" s="12"/>
      <c r="C6" s="12"/>
      <c r="D6" s="12"/>
      <c r="E6" s="12"/>
      <c r="F6" s="12"/>
      <c r="G6" s="12"/>
      <c r="H6" s="12" t="s">
        <v>10</v>
      </c>
      <c r="I6" s="12"/>
      <c r="J6" s="12"/>
      <c r="K6" s="12"/>
      <c r="L6" s="12"/>
      <c r="M6" s="12" t="s">
        <v>11</v>
      </c>
      <c r="N6" s="12"/>
      <c r="O6" s="12"/>
      <c r="P6" s="12"/>
      <c r="Q6" s="12"/>
      <c r="R6" s="12" t="s">
        <v>12</v>
      </c>
      <c r="S6" s="12"/>
      <c r="T6" s="12"/>
      <c r="U6" s="12"/>
      <c r="V6" s="12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18" customHeight="1" x14ac:dyDescent="0.15">
      <c r="A7" s="12"/>
      <c r="B7" s="12"/>
      <c r="C7" s="12"/>
      <c r="D7" s="12"/>
      <c r="E7" s="12"/>
      <c r="F7" s="12"/>
      <c r="G7" s="12"/>
      <c r="H7" s="9" t="s">
        <v>39</v>
      </c>
      <c r="I7" s="9"/>
      <c r="J7" s="9"/>
      <c r="K7" s="9"/>
      <c r="L7" s="9"/>
      <c r="M7" s="9">
        <v>5</v>
      </c>
      <c r="N7" s="9"/>
      <c r="O7" s="9"/>
      <c r="P7" s="9"/>
      <c r="Q7" s="9"/>
      <c r="R7" s="9">
        <v>15</v>
      </c>
      <c r="S7" s="9"/>
      <c r="T7" s="9"/>
      <c r="U7" s="9"/>
      <c r="V7" s="9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</row>
    <row r="8" spans="1:33" ht="18" customHeight="1" x14ac:dyDescent="0.15">
      <c r="A8" s="12" t="s">
        <v>13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 t="s">
        <v>14</v>
      </c>
      <c r="N8" s="12"/>
      <c r="O8" s="12"/>
      <c r="P8" s="12"/>
      <c r="Q8" s="12"/>
      <c r="R8" s="38">
        <v>0.6</v>
      </c>
      <c r="S8" s="38"/>
      <c r="T8" s="38"/>
      <c r="U8" s="38"/>
      <c r="V8" s="38"/>
      <c r="W8" s="12" t="s">
        <v>15</v>
      </c>
      <c r="X8" s="12"/>
      <c r="Y8" s="12"/>
      <c r="Z8" s="12"/>
      <c r="AA8" s="12"/>
      <c r="AB8" s="9">
        <v>0.49</v>
      </c>
      <c r="AC8" s="9"/>
      <c r="AD8" s="9"/>
      <c r="AE8" s="9"/>
      <c r="AF8" s="9"/>
      <c r="AG8" s="9"/>
    </row>
    <row r="9" spans="1:33" ht="14.25" customHeight="1" x14ac:dyDescent="0.15">
      <c r="A9" s="11" t="s">
        <v>16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</row>
    <row r="10" spans="1:33" x14ac:dyDescent="0.1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4"/>
    </row>
    <row r="11" spans="1:33" x14ac:dyDescent="0.1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4"/>
    </row>
    <row r="12" spans="1:33" x14ac:dyDescent="0.15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4"/>
    </row>
    <row r="13" spans="1:33" x14ac:dyDescent="0.1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4"/>
    </row>
    <row r="14" spans="1:33" x14ac:dyDescent="0.15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4"/>
    </row>
    <row r="15" spans="1:33" x14ac:dyDescent="0.15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4"/>
    </row>
    <row r="16" spans="1:33" x14ac:dyDescent="0.15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4"/>
    </row>
    <row r="17" spans="1:33" x14ac:dyDescent="0.15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4"/>
    </row>
    <row r="18" spans="1:33" x14ac:dyDescent="0.1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4"/>
    </row>
    <row r="19" spans="1:33" x14ac:dyDescent="0.1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4"/>
    </row>
    <row r="20" spans="1:33" x14ac:dyDescent="0.1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4"/>
    </row>
    <row r="21" spans="1:33" x14ac:dyDescent="0.15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4"/>
    </row>
    <row r="22" spans="1:33" x14ac:dyDescent="0.15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4"/>
    </row>
    <row r="23" spans="1:33" x14ac:dyDescent="0.15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4"/>
    </row>
    <row r="24" spans="1:33" x14ac:dyDescent="0.15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4"/>
    </row>
    <row r="25" spans="1:33" x14ac:dyDescent="0.15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4"/>
    </row>
    <row r="26" spans="1:33" x14ac:dyDescent="0.1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7"/>
    </row>
    <row r="27" spans="1:33" x14ac:dyDescent="0.15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4"/>
    </row>
    <row r="28" spans="1:33" x14ac:dyDescent="0.15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4"/>
    </row>
    <row r="29" spans="1:33" x14ac:dyDescent="0.15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4"/>
    </row>
    <row r="30" spans="1:33" x14ac:dyDescent="0.15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4"/>
    </row>
    <row r="31" spans="1:33" x14ac:dyDescent="0.15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4"/>
    </row>
    <row r="32" spans="1:33" x14ac:dyDescent="0.1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4"/>
    </row>
    <row r="33" spans="1:33" x14ac:dyDescent="0.15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4"/>
    </row>
    <row r="34" spans="1:33" x14ac:dyDescent="0.15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4"/>
    </row>
    <row r="35" spans="1:33" x14ac:dyDescent="0.15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4"/>
    </row>
    <row r="36" spans="1:33" x14ac:dyDescent="0.1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4"/>
    </row>
    <row r="37" spans="1:33" x14ac:dyDescent="0.15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4"/>
    </row>
    <row r="38" spans="1:33" x14ac:dyDescent="0.1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4"/>
    </row>
    <row r="39" spans="1:33" x14ac:dyDescent="0.1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4"/>
    </row>
    <row r="40" spans="1:33" x14ac:dyDescent="0.1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4"/>
    </row>
    <row r="41" spans="1:33" x14ac:dyDescent="0.1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4"/>
    </row>
    <row r="42" spans="1:33" x14ac:dyDescent="0.15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4"/>
    </row>
    <row r="43" spans="1:33" x14ac:dyDescent="0.15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7"/>
    </row>
    <row r="44" spans="1:33" x14ac:dyDescent="0.1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4"/>
    </row>
    <row r="45" spans="1:33" x14ac:dyDescent="0.15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4"/>
    </row>
    <row r="46" spans="1:33" x14ac:dyDescent="0.15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4"/>
    </row>
    <row r="47" spans="1:33" x14ac:dyDescent="0.15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4"/>
    </row>
    <row r="48" spans="1:33" x14ac:dyDescent="0.15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4"/>
    </row>
    <row r="49" spans="1:33" x14ac:dyDescent="0.15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4"/>
    </row>
    <row r="50" spans="1:33" x14ac:dyDescent="0.15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4"/>
    </row>
    <row r="51" spans="1:33" x14ac:dyDescent="0.15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4"/>
    </row>
    <row r="52" spans="1:33" x14ac:dyDescent="0.15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4"/>
    </row>
    <row r="53" spans="1:33" x14ac:dyDescent="0.15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4"/>
    </row>
    <row r="54" spans="1:33" x14ac:dyDescent="0.15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4"/>
    </row>
    <row r="55" spans="1:33" x14ac:dyDescent="0.15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4"/>
    </row>
    <row r="56" spans="1:33" x14ac:dyDescent="0.15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4"/>
    </row>
    <row r="57" spans="1:33" x14ac:dyDescent="0.15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4"/>
    </row>
    <row r="58" spans="1:33" x14ac:dyDescent="0.15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4"/>
    </row>
    <row r="59" spans="1:33" x14ac:dyDescent="0.15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4"/>
    </row>
    <row r="60" spans="1:33" x14ac:dyDescent="0.15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4"/>
    </row>
    <row r="61" spans="1:33" x14ac:dyDescent="0.15">
      <c r="A61" s="5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7"/>
    </row>
    <row r="62" spans="1:33" ht="14.25" x14ac:dyDescent="0.15">
      <c r="A62" s="10" t="s">
        <v>0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</row>
    <row r="63" spans="1:33" ht="18" customHeight="1" x14ac:dyDescent="0.15">
      <c r="A63" s="12" t="s">
        <v>2</v>
      </c>
      <c r="B63" s="12"/>
      <c r="C63" s="12"/>
      <c r="D63" s="12"/>
      <c r="E63" s="9">
        <v>54</v>
      </c>
      <c r="F63" s="9"/>
      <c r="G63" s="9"/>
      <c r="H63" s="12" t="s">
        <v>3</v>
      </c>
      <c r="I63" s="12"/>
      <c r="J63" s="12"/>
      <c r="K63" s="9" t="s">
        <v>62</v>
      </c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spans="1:33" ht="18" customHeight="1" x14ac:dyDescent="0.15">
      <c r="A64" s="14" t="s">
        <v>17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6"/>
    </row>
    <row r="65" spans="1:33" ht="13.5" customHeight="1" x14ac:dyDescent="0.15">
      <c r="A65" s="17" t="s">
        <v>18</v>
      </c>
      <c r="B65" s="17"/>
      <c r="C65" s="17" t="s">
        <v>19</v>
      </c>
      <c r="D65" s="17"/>
      <c r="E65" s="17"/>
      <c r="F65" s="17"/>
      <c r="G65" s="17"/>
      <c r="H65" s="17"/>
      <c r="I65" s="17"/>
      <c r="J65" s="17"/>
      <c r="K65" s="18" t="s">
        <v>23</v>
      </c>
      <c r="L65" s="18"/>
      <c r="M65" s="18"/>
      <c r="N65" s="18" t="s">
        <v>24</v>
      </c>
      <c r="O65" s="18"/>
      <c r="P65" s="18"/>
      <c r="Q65" s="18" t="s">
        <v>20</v>
      </c>
      <c r="R65" s="18"/>
      <c r="S65" s="18"/>
      <c r="T65" s="17" t="s">
        <v>21</v>
      </c>
      <c r="U65" s="17"/>
      <c r="V65" s="17"/>
      <c r="W65" s="17"/>
      <c r="X65" s="17"/>
      <c r="Y65" s="17"/>
      <c r="Z65" s="17" t="s">
        <v>22</v>
      </c>
      <c r="AA65" s="17"/>
      <c r="AB65" s="17"/>
      <c r="AC65" s="17"/>
      <c r="AD65" s="17"/>
      <c r="AE65" s="17"/>
      <c r="AF65" s="17"/>
      <c r="AG65" s="17"/>
    </row>
    <row r="66" spans="1:33" x14ac:dyDescent="0.1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8"/>
      <c r="L66" s="18"/>
      <c r="M66" s="18"/>
      <c r="N66" s="18"/>
      <c r="O66" s="18"/>
      <c r="P66" s="18"/>
      <c r="Q66" s="18"/>
      <c r="R66" s="18"/>
      <c r="S66" s="18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</row>
    <row r="67" spans="1:33" ht="20.100000000000001" customHeight="1" x14ac:dyDescent="0.15">
      <c r="A67" s="11">
        <v>1</v>
      </c>
      <c r="B67" s="11"/>
      <c r="C67" s="9" t="s">
        <v>56</v>
      </c>
      <c r="D67" s="9"/>
      <c r="E67" s="9"/>
      <c r="F67" s="9"/>
      <c r="G67" s="9"/>
      <c r="H67" s="9"/>
      <c r="I67" s="9"/>
      <c r="J67" s="9"/>
      <c r="K67" s="19">
        <v>14</v>
      </c>
      <c r="L67" s="19"/>
      <c r="M67" s="19"/>
      <c r="N67" s="19">
        <v>12</v>
      </c>
      <c r="O67" s="19"/>
      <c r="P67" s="19"/>
      <c r="Q67" s="9"/>
      <c r="R67" s="9"/>
      <c r="S67" s="9"/>
      <c r="T67" s="9"/>
      <c r="U67" s="9"/>
      <c r="V67" s="9"/>
      <c r="W67" s="9"/>
      <c r="X67" s="9"/>
      <c r="Y67" s="9"/>
      <c r="Z67" s="11"/>
      <c r="AA67" s="11"/>
      <c r="AB67" s="11"/>
      <c r="AC67" s="11"/>
      <c r="AD67" s="11"/>
      <c r="AE67" s="11"/>
      <c r="AF67" s="11"/>
      <c r="AG67" s="11"/>
    </row>
    <row r="68" spans="1:33" ht="20.100000000000001" customHeight="1" x14ac:dyDescent="0.15">
      <c r="A68" s="11">
        <v>2</v>
      </c>
      <c r="B68" s="11"/>
      <c r="C68" s="9" t="s">
        <v>56</v>
      </c>
      <c r="D68" s="9"/>
      <c r="E68" s="9"/>
      <c r="F68" s="9"/>
      <c r="G68" s="9"/>
      <c r="H68" s="9"/>
      <c r="I68" s="9"/>
      <c r="J68" s="9"/>
      <c r="K68" s="19">
        <v>16</v>
      </c>
      <c r="L68" s="19"/>
      <c r="M68" s="19"/>
      <c r="N68" s="19">
        <v>12</v>
      </c>
      <c r="O68" s="19"/>
      <c r="P68" s="19"/>
      <c r="Q68" s="9"/>
      <c r="R68" s="9"/>
      <c r="S68" s="9"/>
      <c r="T68" s="9"/>
      <c r="U68" s="9"/>
      <c r="V68" s="9"/>
      <c r="W68" s="9"/>
      <c r="X68" s="9"/>
      <c r="Y68" s="9"/>
      <c r="Z68" s="11"/>
      <c r="AA68" s="11"/>
      <c r="AB68" s="11"/>
      <c r="AC68" s="11"/>
      <c r="AD68" s="11"/>
      <c r="AE68" s="11"/>
      <c r="AF68" s="11"/>
      <c r="AG68" s="11"/>
    </row>
    <row r="69" spans="1:33" ht="20.100000000000001" customHeight="1" x14ac:dyDescent="0.15">
      <c r="A69" s="11">
        <v>3</v>
      </c>
      <c r="B69" s="11"/>
      <c r="C69" s="9" t="s">
        <v>56</v>
      </c>
      <c r="D69" s="9"/>
      <c r="E69" s="9"/>
      <c r="F69" s="9"/>
      <c r="G69" s="9"/>
      <c r="H69" s="9"/>
      <c r="I69" s="9"/>
      <c r="J69" s="9"/>
      <c r="K69" s="19">
        <v>10</v>
      </c>
      <c r="L69" s="19"/>
      <c r="M69" s="19"/>
      <c r="N69" s="19">
        <v>12</v>
      </c>
      <c r="O69" s="19"/>
      <c r="P69" s="19"/>
      <c r="Q69" s="9"/>
      <c r="R69" s="9"/>
      <c r="S69" s="9"/>
      <c r="T69" s="9"/>
      <c r="U69" s="9"/>
      <c r="V69" s="9"/>
      <c r="W69" s="9"/>
      <c r="X69" s="9"/>
      <c r="Y69" s="9"/>
      <c r="Z69" s="11"/>
      <c r="AA69" s="11"/>
      <c r="AB69" s="11"/>
      <c r="AC69" s="11"/>
      <c r="AD69" s="11"/>
      <c r="AE69" s="11"/>
      <c r="AF69" s="11"/>
      <c r="AG69" s="11"/>
    </row>
    <row r="70" spans="1:33" ht="20.100000000000001" customHeight="1" x14ac:dyDescent="0.15">
      <c r="A70" s="11">
        <v>4</v>
      </c>
      <c r="B70" s="11"/>
      <c r="C70" s="9" t="s">
        <v>56</v>
      </c>
      <c r="D70" s="9"/>
      <c r="E70" s="9"/>
      <c r="F70" s="9"/>
      <c r="G70" s="9"/>
      <c r="H70" s="9"/>
      <c r="I70" s="9"/>
      <c r="J70" s="9"/>
      <c r="K70" s="19">
        <v>14</v>
      </c>
      <c r="L70" s="19"/>
      <c r="M70" s="19"/>
      <c r="N70" s="19">
        <v>12</v>
      </c>
      <c r="O70" s="19"/>
      <c r="P70" s="19"/>
      <c r="Q70" s="9" t="s">
        <v>40</v>
      </c>
      <c r="R70" s="9"/>
      <c r="S70" s="9"/>
      <c r="T70" s="9"/>
      <c r="U70" s="9"/>
      <c r="V70" s="9"/>
      <c r="W70" s="9"/>
      <c r="X70" s="9"/>
      <c r="Y70" s="9"/>
      <c r="Z70" s="11"/>
      <c r="AA70" s="11"/>
      <c r="AB70" s="11"/>
      <c r="AC70" s="11"/>
      <c r="AD70" s="11"/>
      <c r="AE70" s="11"/>
      <c r="AF70" s="11"/>
      <c r="AG70" s="11"/>
    </row>
    <row r="71" spans="1:33" ht="20.100000000000001" customHeight="1" x14ac:dyDescent="0.15">
      <c r="A71" s="11">
        <v>5</v>
      </c>
      <c r="B71" s="11"/>
      <c r="C71" s="9" t="s">
        <v>56</v>
      </c>
      <c r="D71" s="9"/>
      <c r="E71" s="9"/>
      <c r="F71" s="9"/>
      <c r="G71" s="9"/>
      <c r="H71" s="9"/>
      <c r="I71" s="9"/>
      <c r="J71" s="9"/>
      <c r="K71" s="19">
        <v>16</v>
      </c>
      <c r="L71" s="19"/>
      <c r="M71" s="19"/>
      <c r="N71" s="19">
        <v>12</v>
      </c>
      <c r="O71" s="19"/>
      <c r="P71" s="19"/>
      <c r="Q71" s="9"/>
      <c r="R71" s="9"/>
      <c r="S71" s="9"/>
      <c r="T71" s="9"/>
      <c r="U71" s="9"/>
      <c r="V71" s="9"/>
      <c r="W71" s="9"/>
      <c r="X71" s="9"/>
      <c r="Y71" s="9"/>
      <c r="Z71" s="11"/>
      <c r="AA71" s="11"/>
      <c r="AB71" s="11"/>
      <c r="AC71" s="11"/>
      <c r="AD71" s="11"/>
      <c r="AE71" s="11"/>
      <c r="AF71" s="11"/>
      <c r="AG71" s="11"/>
    </row>
    <row r="72" spans="1:33" ht="19.5" customHeight="1" x14ac:dyDescent="0.15">
      <c r="A72" s="11">
        <v>6</v>
      </c>
      <c r="B72" s="11"/>
      <c r="C72" s="9" t="s">
        <v>56</v>
      </c>
      <c r="D72" s="9"/>
      <c r="E72" s="9"/>
      <c r="F72" s="9"/>
      <c r="G72" s="9"/>
      <c r="H72" s="9"/>
      <c r="I72" s="9"/>
      <c r="J72" s="9"/>
      <c r="K72" s="19">
        <v>12</v>
      </c>
      <c r="L72" s="19"/>
      <c r="M72" s="19"/>
      <c r="N72" s="19">
        <v>12</v>
      </c>
      <c r="O72" s="19"/>
      <c r="P72" s="19"/>
      <c r="Q72" s="9"/>
      <c r="R72" s="9"/>
      <c r="S72" s="9"/>
      <c r="T72" s="9"/>
      <c r="U72" s="9"/>
      <c r="V72" s="9"/>
      <c r="W72" s="9"/>
      <c r="X72" s="9"/>
      <c r="Y72" s="9"/>
      <c r="Z72" s="11"/>
      <c r="AA72" s="11"/>
      <c r="AB72" s="11"/>
      <c r="AC72" s="11"/>
      <c r="AD72" s="11"/>
      <c r="AE72" s="11"/>
      <c r="AF72" s="11"/>
      <c r="AG72" s="11"/>
    </row>
    <row r="73" spans="1:33" ht="20.100000000000001" customHeight="1" x14ac:dyDescent="0.15">
      <c r="A73" s="11">
        <v>7</v>
      </c>
      <c r="B73" s="11"/>
      <c r="C73" s="9" t="s">
        <v>56</v>
      </c>
      <c r="D73" s="9"/>
      <c r="E73" s="9"/>
      <c r="F73" s="9"/>
      <c r="G73" s="9"/>
      <c r="H73" s="9"/>
      <c r="I73" s="9"/>
      <c r="J73" s="9"/>
      <c r="K73" s="19">
        <v>14</v>
      </c>
      <c r="L73" s="19"/>
      <c r="M73" s="19"/>
      <c r="N73" s="19">
        <v>13</v>
      </c>
      <c r="O73" s="19"/>
      <c r="P73" s="19"/>
      <c r="Q73" s="9"/>
      <c r="R73" s="9"/>
      <c r="S73" s="9"/>
      <c r="T73" s="9"/>
      <c r="U73" s="9"/>
      <c r="V73" s="9"/>
      <c r="W73" s="9"/>
      <c r="X73" s="9"/>
      <c r="Y73" s="9"/>
      <c r="Z73" s="11"/>
      <c r="AA73" s="11"/>
      <c r="AB73" s="11"/>
      <c r="AC73" s="11"/>
      <c r="AD73" s="11"/>
      <c r="AE73" s="11"/>
      <c r="AF73" s="11"/>
      <c r="AG73" s="11"/>
    </row>
    <row r="74" spans="1:33" ht="20.100000000000001" customHeight="1" x14ac:dyDescent="0.15">
      <c r="A74" s="11">
        <v>8</v>
      </c>
      <c r="B74" s="11"/>
      <c r="C74" s="9" t="s">
        <v>56</v>
      </c>
      <c r="D74" s="9"/>
      <c r="E74" s="9"/>
      <c r="F74" s="9"/>
      <c r="G74" s="9"/>
      <c r="H74" s="9"/>
      <c r="I74" s="9"/>
      <c r="J74" s="9"/>
      <c r="K74" s="19">
        <v>8</v>
      </c>
      <c r="L74" s="19"/>
      <c r="M74" s="19"/>
      <c r="N74" s="19">
        <v>8</v>
      </c>
      <c r="O74" s="19"/>
      <c r="P74" s="19"/>
      <c r="Q74" s="9" t="s">
        <v>40</v>
      </c>
      <c r="R74" s="9"/>
      <c r="S74" s="9"/>
      <c r="T74" s="9"/>
      <c r="U74" s="9"/>
      <c r="V74" s="9"/>
      <c r="W74" s="9"/>
      <c r="X74" s="9"/>
      <c r="Y74" s="9"/>
      <c r="Z74" s="11"/>
      <c r="AA74" s="11"/>
      <c r="AB74" s="11"/>
      <c r="AC74" s="11"/>
      <c r="AD74" s="11"/>
      <c r="AE74" s="11"/>
      <c r="AF74" s="11"/>
      <c r="AG74" s="11"/>
    </row>
    <row r="75" spans="1:33" ht="20.100000000000001" customHeight="1" x14ac:dyDescent="0.15">
      <c r="A75" s="11">
        <v>9</v>
      </c>
      <c r="B75" s="11"/>
      <c r="C75" s="9" t="s">
        <v>56</v>
      </c>
      <c r="D75" s="9"/>
      <c r="E75" s="9"/>
      <c r="F75" s="9"/>
      <c r="G75" s="9"/>
      <c r="H75" s="9"/>
      <c r="I75" s="9"/>
      <c r="J75" s="9"/>
      <c r="K75" s="19">
        <v>10</v>
      </c>
      <c r="L75" s="19"/>
      <c r="M75" s="19"/>
      <c r="N75" s="19">
        <v>12</v>
      </c>
      <c r="O75" s="19"/>
      <c r="P75" s="19"/>
      <c r="Q75" s="9"/>
      <c r="R75" s="9"/>
      <c r="S75" s="9"/>
      <c r="T75" s="9"/>
      <c r="U75" s="9"/>
      <c r="V75" s="9"/>
      <c r="W75" s="9"/>
      <c r="X75" s="9"/>
      <c r="Y75" s="9"/>
      <c r="Z75" s="11"/>
      <c r="AA75" s="11"/>
      <c r="AB75" s="11"/>
      <c r="AC75" s="11"/>
      <c r="AD75" s="11"/>
      <c r="AE75" s="11"/>
      <c r="AF75" s="11"/>
      <c r="AG75" s="11"/>
    </row>
    <row r="76" spans="1:33" ht="20.100000000000001" customHeight="1" x14ac:dyDescent="0.15">
      <c r="A76" s="11">
        <v>10</v>
      </c>
      <c r="B76" s="11"/>
      <c r="C76" s="9" t="s">
        <v>56</v>
      </c>
      <c r="D76" s="9"/>
      <c r="E76" s="9"/>
      <c r="F76" s="9"/>
      <c r="G76" s="9"/>
      <c r="H76" s="9"/>
      <c r="I76" s="9"/>
      <c r="J76" s="9"/>
      <c r="K76" s="19">
        <v>12</v>
      </c>
      <c r="L76" s="19"/>
      <c r="M76" s="19"/>
      <c r="N76" s="19">
        <v>12</v>
      </c>
      <c r="O76" s="19"/>
      <c r="P76" s="19"/>
      <c r="Q76" s="9"/>
      <c r="R76" s="9"/>
      <c r="S76" s="9"/>
      <c r="T76" s="9"/>
      <c r="U76" s="9"/>
      <c r="V76" s="9"/>
      <c r="W76" s="9"/>
      <c r="X76" s="9"/>
      <c r="Y76" s="9"/>
      <c r="Z76" s="11"/>
      <c r="AA76" s="11"/>
      <c r="AB76" s="11"/>
      <c r="AC76" s="11"/>
      <c r="AD76" s="11"/>
      <c r="AE76" s="11"/>
      <c r="AF76" s="11"/>
      <c r="AG76" s="11"/>
    </row>
    <row r="77" spans="1:33" ht="20.100000000000001" customHeight="1" x14ac:dyDescent="0.15">
      <c r="A77" s="11">
        <v>11</v>
      </c>
      <c r="B77" s="11"/>
      <c r="C77" s="9" t="s">
        <v>56</v>
      </c>
      <c r="D77" s="9"/>
      <c r="E77" s="9"/>
      <c r="F77" s="9"/>
      <c r="G77" s="9"/>
      <c r="H77" s="9"/>
      <c r="I77" s="9"/>
      <c r="J77" s="9"/>
      <c r="K77" s="19">
        <v>12</v>
      </c>
      <c r="L77" s="19"/>
      <c r="M77" s="19"/>
      <c r="N77" s="19">
        <v>12</v>
      </c>
      <c r="O77" s="19"/>
      <c r="P77" s="19"/>
      <c r="Q77" s="9"/>
      <c r="R77" s="9"/>
      <c r="S77" s="9"/>
      <c r="T77" s="9"/>
      <c r="U77" s="9"/>
      <c r="V77" s="9"/>
      <c r="W77" s="9"/>
      <c r="X77" s="9"/>
      <c r="Y77" s="9"/>
      <c r="Z77" s="11"/>
      <c r="AA77" s="11"/>
      <c r="AB77" s="11"/>
      <c r="AC77" s="11"/>
      <c r="AD77" s="11"/>
      <c r="AE77" s="11"/>
      <c r="AF77" s="11"/>
      <c r="AG77" s="11"/>
    </row>
    <row r="78" spans="1:33" ht="20.100000000000001" customHeight="1" x14ac:dyDescent="0.15">
      <c r="A78" s="11">
        <v>12</v>
      </c>
      <c r="B78" s="11"/>
      <c r="C78" s="9" t="s">
        <v>56</v>
      </c>
      <c r="D78" s="9"/>
      <c r="E78" s="9"/>
      <c r="F78" s="9"/>
      <c r="G78" s="9"/>
      <c r="H78" s="9"/>
      <c r="I78" s="9"/>
      <c r="J78" s="9"/>
      <c r="K78" s="19">
        <v>14</v>
      </c>
      <c r="L78" s="19"/>
      <c r="M78" s="19"/>
      <c r="N78" s="19">
        <v>14</v>
      </c>
      <c r="O78" s="19"/>
      <c r="P78" s="19"/>
      <c r="Q78" s="9"/>
      <c r="R78" s="9"/>
      <c r="S78" s="9"/>
      <c r="T78" s="9"/>
      <c r="U78" s="9"/>
      <c r="V78" s="9"/>
      <c r="W78" s="9"/>
      <c r="X78" s="9"/>
      <c r="Y78" s="9"/>
      <c r="Z78" s="11"/>
      <c r="AA78" s="11"/>
      <c r="AB78" s="11"/>
      <c r="AC78" s="11"/>
      <c r="AD78" s="11"/>
      <c r="AE78" s="11"/>
      <c r="AF78" s="11"/>
      <c r="AG78" s="11"/>
    </row>
    <row r="79" spans="1:33" ht="20.100000000000001" customHeight="1" x14ac:dyDescent="0.15">
      <c r="A79" s="11">
        <v>13</v>
      </c>
      <c r="B79" s="11"/>
      <c r="C79" s="9" t="s">
        <v>56</v>
      </c>
      <c r="D79" s="9"/>
      <c r="E79" s="9"/>
      <c r="F79" s="9"/>
      <c r="G79" s="9"/>
      <c r="H79" s="9"/>
      <c r="I79" s="9"/>
      <c r="J79" s="9"/>
      <c r="K79" s="19">
        <v>14</v>
      </c>
      <c r="L79" s="19"/>
      <c r="M79" s="19"/>
      <c r="N79" s="19">
        <v>13</v>
      </c>
      <c r="O79" s="19"/>
      <c r="P79" s="19"/>
      <c r="Q79" s="9"/>
      <c r="R79" s="9"/>
      <c r="S79" s="9"/>
      <c r="T79" s="9"/>
      <c r="U79" s="9"/>
      <c r="V79" s="9"/>
      <c r="W79" s="9"/>
      <c r="X79" s="9"/>
      <c r="Y79" s="9"/>
      <c r="Z79" s="11"/>
      <c r="AA79" s="11"/>
      <c r="AB79" s="11"/>
      <c r="AC79" s="11"/>
      <c r="AD79" s="11"/>
      <c r="AE79" s="11"/>
      <c r="AF79" s="11"/>
      <c r="AG79" s="11"/>
    </row>
    <row r="80" spans="1:33" ht="20.100000000000001" customHeight="1" x14ac:dyDescent="0.15">
      <c r="A80" s="11">
        <v>14</v>
      </c>
      <c r="B80" s="11"/>
      <c r="C80" s="9" t="s">
        <v>56</v>
      </c>
      <c r="D80" s="9"/>
      <c r="E80" s="9"/>
      <c r="F80" s="9"/>
      <c r="G80" s="9"/>
      <c r="H80" s="9"/>
      <c r="I80" s="9"/>
      <c r="J80" s="9"/>
      <c r="K80" s="19">
        <v>12</v>
      </c>
      <c r="L80" s="19"/>
      <c r="M80" s="19"/>
      <c r="N80" s="19">
        <v>13</v>
      </c>
      <c r="O80" s="19"/>
      <c r="P80" s="19"/>
      <c r="Q80" s="9"/>
      <c r="R80" s="9"/>
      <c r="S80" s="9"/>
      <c r="T80" s="9"/>
      <c r="U80" s="9"/>
      <c r="V80" s="9"/>
      <c r="W80" s="9"/>
      <c r="X80" s="9"/>
      <c r="Y80" s="9"/>
      <c r="Z80" s="11"/>
      <c r="AA80" s="11"/>
      <c r="AB80" s="11"/>
      <c r="AC80" s="11"/>
      <c r="AD80" s="11"/>
      <c r="AE80" s="11"/>
      <c r="AF80" s="11"/>
      <c r="AG80" s="11"/>
    </row>
    <row r="81" spans="1:33" ht="20.100000000000001" customHeight="1" x14ac:dyDescent="0.15">
      <c r="A81" s="11">
        <v>15</v>
      </c>
      <c r="B81" s="11"/>
      <c r="C81" s="9" t="s">
        <v>56</v>
      </c>
      <c r="D81" s="9"/>
      <c r="E81" s="9"/>
      <c r="F81" s="9"/>
      <c r="G81" s="9"/>
      <c r="H81" s="9"/>
      <c r="I81" s="9"/>
      <c r="J81" s="9"/>
      <c r="K81" s="19">
        <v>8</v>
      </c>
      <c r="L81" s="19"/>
      <c r="M81" s="19"/>
      <c r="N81" s="19">
        <v>6</v>
      </c>
      <c r="O81" s="19"/>
      <c r="P81" s="19"/>
      <c r="Q81" s="9" t="s">
        <v>40</v>
      </c>
      <c r="R81" s="9"/>
      <c r="S81" s="9"/>
      <c r="T81" s="9"/>
      <c r="U81" s="9"/>
      <c r="V81" s="9"/>
      <c r="W81" s="9"/>
      <c r="X81" s="9"/>
      <c r="Y81" s="9"/>
      <c r="Z81" s="11"/>
      <c r="AA81" s="11"/>
      <c r="AB81" s="11"/>
      <c r="AC81" s="11"/>
      <c r="AD81" s="11"/>
      <c r="AE81" s="11"/>
      <c r="AF81" s="11"/>
      <c r="AG81" s="11"/>
    </row>
    <row r="82" spans="1:33" ht="20.100000000000001" customHeight="1" x14ac:dyDescent="0.15">
      <c r="A82" s="11">
        <v>16</v>
      </c>
      <c r="B82" s="11"/>
      <c r="C82" s="9" t="s">
        <v>56</v>
      </c>
      <c r="D82" s="9"/>
      <c r="E82" s="9"/>
      <c r="F82" s="9"/>
      <c r="G82" s="9"/>
      <c r="H82" s="9"/>
      <c r="I82" s="9"/>
      <c r="J82" s="9"/>
      <c r="K82" s="19">
        <v>8</v>
      </c>
      <c r="L82" s="19"/>
      <c r="M82" s="19"/>
      <c r="N82" s="19">
        <v>10</v>
      </c>
      <c r="O82" s="19"/>
      <c r="P82" s="19"/>
      <c r="Q82" s="9"/>
      <c r="R82" s="9"/>
      <c r="S82" s="9"/>
      <c r="T82" s="9"/>
      <c r="U82" s="9"/>
      <c r="V82" s="9"/>
      <c r="W82" s="9"/>
      <c r="X82" s="9"/>
      <c r="Y82" s="9"/>
      <c r="Z82" s="11"/>
      <c r="AA82" s="11"/>
      <c r="AB82" s="11"/>
      <c r="AC82" s="11"/>
      <c r="AD82" s="11"/>
      <c r="AE82" s="11"/>
      <c r="AF82" s="11"/>
      <c r="AG82" s="11"/>
    </row>
    <row r="83" spans="1:33" ht="20.100000000000001" customHeight="1" x14ac:dyDescent="0.15">
      <c r="A83" s="11">
        <v>17</v>
      </c>
      <c r="B83" s="11"/>
      <c r="C83" s="9" t="s">
        <v>56</v>
      </c>
      <c r="D83" s="9"/>
      <c r="E83" s="9"/>
      <c r="F83" s="9"/>
      <c r="G83" s="9"/>
      <c r="H83" s="9"/>
      <c r="I83" s="9"/>
      <c r="J83" s="9"/>
      <c r="K83" s="19">
        <v>10</v>
      </c>
      <c r="L83" s="19"/>
      <c r="M83" s="19"/>
      <c r="N83" s="19">
        <v>10</v>
      </c>
      <c r="O83" s="19"/>
      <c r="P83" s="19"/>
      <c r="Q83" s="9" t="s">
        <v>40</v>
      </c>
      <c r="R83" s="9"/>
      <c r="S83" s="9"/>
      <c r="T83" s="9"/>
      <c r="U83" s="9"/>
      <c r="V83" s="9"/>
      <c r="W83" s="9"/>
      <c r="X83" s="9"/>
      <c r="Y83" s="9"/>
      <c r="Z83" s="11"/>
      <c r="AA83" s="11"/>
      <c r="AB83" s="11"/>
      <c r="AC83" s="11"/>
      <c r="AD83" s="11"/>
      <c r="AE83" s="11"/>
      <c r="AF83" s="11"/>
      <c r="AG83" s="11"/>
    </row>
    <row r="84" spans="1:33" ht="20.100000000000001" customHeight="1" x14ac:dyDescent="0.15">
      <c r="A84" s="11">
        <v>18</v>
      </c>
      <c r="B84" s="11"/>
      <c r="C84" s="9" t="s">
        <v>56</v>
      </c>
      <c r="D84" s="9"/>
      <c r="E84" s="9"/>
      <c r="F84" s="9"/>
      <c r="G84" s="9"/>
      <c r="H84" s="9"/>
      <c r="I84" s="9"/>
      <c r="J84" s="9"/>
      <c r="K84" s="20">
        <v>8</v>
      </c>
      <c r="L84" s="20"/>
      <c r="M84" s="20"/>
      <c r="N84" s="20">
        <v>10</v>
      </c>
      <c r="O84" s="20"/>
      <c r="P84" s="20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</row>
    <row r="85" spans="1:33" ht="20.100000000000001" customHeight="1" x14ac:dyDescent="0.15">
      <c r="A85" s="11">
        <v>19</v>
      </c>
      <c r="B85" s="11"/>
      <c r="C85" s="9" t="s">
        <v>56</v>
      </c>
      <c r="D85" s="9"/>
      <c r="E85" s="9"/>
      <c r="F85" s="9"/>
      <c r="G85" s="9"/>
      <c r="H85" s="9"/>
      <c r="I85" s="9"/>
      <c r="J85" s="9"/>
      <c r="K85" s="20">
        <v>10</v>
      </c>
      <c r="L85" s="20"/>
      <c r="M85" s="20"/>
      <c r="N85" s="20">
        <v>10</v>
      </c>
      <c r="O85" s="20"/>
      <c r="P85" s="20"/>
      <c r="Q85" s="9" t="s">
        <v>40</v>
      </c>
      <c r="R85" s="9"/>
      <c r="S85" s="9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</row>
    <row r="86" spans="1:33" ht="20.100000000000001" customHeight="1" x14ac:dyDescent="0.15">
      <c r="A86" s="11">
        <v>20</v>
      </c>
      <c r="B86" s="11"/>
      <c r="C86" s="9" t="s">
        <v>56</v>
      </c>
      <c r="D86" s="9"/>
      <c r="E86" s="9"/>
      <c r="F86" s="9"/>
      <c r="G86" s="9"/>
      <c r="H86" s="9"/>
      <c r="I86" s="9"/>
      <c r="J86" s="9"/>
      <c r="K86" s="20">
        <v>8</v>
      </c>
      <c r="L86" s="20"/>
      <c r="M86" s="20"/>
      <c r="N86" s="20">
        <v>9</v>
      </c>
      <c r="O86" s="20"/>
      <c r="P86" s="20"/>
      <c r="Q86" s="9" t="s">
        <v>40</v>
      </c>
      <c r="R86" s="9"/>
      <c r="S86" s="9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</row>
    <row r="87" spans="1:33" ht="20.100000000000001" customHeight="1" x14ac:dyDescent="0.15">
      <c r="A87" s="11">
        <v>21</v>
      </c>
      <c r="B87" s="11"/>
      <c r="C87" s="9" t="s">
        <v>56</v>
      </c>
      <c r="D87" s="9"/>
      <c r="E87" s="9"/>
      <c r="F87" s="9"/>
      <c r="G87" s="9"/>
      <c r="H87" s="9"/>
      <c r="I87" s="9"/>
      <c r="J87" s="9"/>
      <c r="K87" s="20">
        <v>16</v>
      </c>
      <c r="L87" s="20"/>
      <c r="M87" s="20"/>
      <c r="N87" s="20">
        <v>13</v>
      </c>
      <c r="O87" s="20"/>
      <c r="P87" s="20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</row>
    <row r="88" spans="1:33" ht="20.100000000000001" customHeight="1" x14ac:dyDescent="0.15">
      <c r="A88" s="11">
        <v>22</v>
      </c>
      <c r="B88" s="11"/>
      <c r="C88" s="9" t="s">
        <v>56</v>
      </c>
      <c r="D88" s="9"/>
      <c r="E88" s="9"/>
      <c r="F88" s="9"/>
      <c r="G88" s="9"/>
      <c r="H88" s="9"/>
      <c r="I88" s="9"/>
      <c r="J88" s="9"/>
      <c r="K88" s="20">
        <v>10</v>
      </c>
      <c r="L88" s="20"/>
      <c r="M88" s="20"/>
      <c r="N88" s="20">
        <v>10</v>
      </c>
      <c r="O88" s="20"/>
      <c r="P88" s="20"/>
      <c r="Q88" s="9" t="s">
        <v>40</v>
      </c>
      <c r="R88" s="9"/>
      <c r="S88" s="9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</row>
    <row r="89" spans="1:33" ht="20.100000000000001" customHeight="1" x14ac:dyDescent="0.15">
      <c r="A89" s="11">
        <v>23</v>
      </c>
      <c r="B89" s="11"/>
      <c r="C89" s="9" t="s">
        <v>56</v>
      </c>
      <c r="D89" s="9"/>
      <c r="E89" s="9"/>
      <c r="F89" s="9"/>
      <c r="G89" s="9"/>
      <c r="H89" s="9"/>
      <c r="I89" s="9"/>
      <c r="J89" s="9"/>
      <c r="K89" s="20">
        <v>10</v>
      </c>
      <c r="L89" s="20"/>
      <c r="M89" s="20"/>
      <c r="N89" s="20">
        <v>10</v>
      </c>
      <c r="O89" s="20"/>
      <c r="P89" s="20"/>
      <c r="Q89" s="9" t="s">
        <v>40</v>
      </c>
      <c r="R89" s="9"/>
      <c r="S89" s="9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</row>
    <row r="90" spans="1:33" ht="20.100000000000001" customHeight="1" x14ac:dyDescent="0.15">
      <c r="A90" s="11">
        <v>24</v>
      </c>
      <c r="B90" s="11"/>
      <c r="C90" s="9" t="s">
        <v>56</v>
      </c>
      <c r="D90" s="9"/>
      <c r="E90" s="9"/>
      <c r="F90" s="9"/>
      <c r="G90" s="9"/>
      <c r="H90" s="9"/>
      <c r="I90" s="9"/>
      <c r="J90" s="9"/>
      <c r="K90" s="20">
        <v>10</v>
      </c>
      <c r="L90" s="20"/>
      <c r="M90" s="20"/>
      <c r="N90" s="20">
        <v>11</v>
      </c>
      <c r="O90" s="20"/>
      <c r="P90" s="20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</row>
    <row r="91" spans="1:33" ht="20.100000000000001" customHeight="1" x14ac:dyDescent="0.15">
      <c r="A91" s="11">
        <v>25</v>
      </c>
      <c r="B91" s="11"/>
      <c r="C91" s="9"/>
      <c r="D91" s="9"/>
      <c r="E91" s="9"/>
      <c r="F91" s="9"/>
      <c r="G91" s="9"/>
      <c r="H91" s="9"/>
      <c r="I91" s="9"/>
      <c r="J91" s="9"/>
      <c r="K91" s="20"/>
      <c r="L91" s="20"/>
      <c r="M91" s="20"/>
      <c r="N91" s="20"/>
      <c r="O91" s="20"/>
      <c r="P91" s="20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</row>
    <row r="92" spans="1:33" ht="20.100000000000001" customHeight="1" x14ac:dyDescent="0.15">
      <c r="A92" s="11">
        <v>26</v>
      </c>
      <c r="B92" s="11"/>
      <c r="C92" s="9"/>
      <c r="D92" s="9"/>
      <c r="E92" s="9"/>
      <c r="F92" s="9"/>
      <c r="G92" s="9"/>
      <c r="H92" s="9"/>
      <c r="I92" s="9"/>
      <c r="J92" s="9"/>
      <c r="K92" s="20"/>
      <c r="L92" s="20"/>
      <c r="M92" s="20"/>
      <c r="N92" s="20"/>
      <c r="O92" s="20"/>
      <c r="P92" s="20"/>
      <c r="Q92" s="9"/>
      <c r="R92" s="9"/>
      <c r="S92" s="9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</row>
    <row r="93" spans="1:33" ht="20.100000000000001" customHeight="1" x14ac:dyDescent="0.15">
      <c r="A93" s="11">
        <v>27</v>
      </c>
      <c r="B93" s="11"/>
      <c r="C93" s="11"/>
      <c r="D93" s="11"/>
      <c r="E93" s="11"/>
      <c r="F93" s="11"/>
      <c r="G93" s="11"/>
      <c r="H93" s="11"/>
      <c r="I93" s="11"/>
      <c r="J93" s="11"/>
      <c r="K93" s="20"/>
      <c r="L93" s="20"/>
      <c r="M93" s="20"/>
      <c r="N93" s="20"/>
      <c r="O93" s="20"/>
      <c r="P93" s="20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</row>
    <row r="94" spans="1:33" ht="20.100000000000001" customHeight="1" x14ac:dyDescent="0.15">
      <c r="A94" s="11">
        <v>28</v>
      </c>
      <c r="B94" s="11"/>
      <c r="C94" s="11"/>
      <c r="D94" s="11"/>
      <c r="E94" s="11"/>
      <c r="F94" s="11"/>
      <c r="G94" s="11"/>
      <c r="H94" s="11"/>
      <c r="I94" s="11"/>
      <c r="J94" s="11"/>
      <c r="K94" s="20"/>
      <c r="L94" s="20"/>
      <c r="M94" s="20"/>
      <c r="N94" s="20"/>
      <c r="O94" s="20"/>
      <c r="P94" s="20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</row>
    <row r="95" spans="1:33" ht="20.100000000000001" customHeight="1" x14ac:dyDescent="0.15">
      <c r="A95" s="11">
        <v>29</v>
      </c>
      <c r="B95" s="11"/>
      <c r="C95" s="11"/>
      <c r="D95" s="11"/>
      <c r="E95" s="11"/>
      <c r="F95" s="11"/>
      <c r="G95" s="11"/>
      <c r="H95" s="11"/>
      <c r="I95" s="11"/>
      <c r="J95" s="11"/>
      <c r="K95" s="20"/>
      <c r="L95" s="20"/>
      <c r="M95" s="20"/>
      <c r="N95" s="20"/>
      <c r="O95" s="20"/>
      <c r="P95" s="20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</row>
    <row r="96" spans="1:33" ht="20.100000000000001" customHeight="1" x14ac:dyDescent="0.15">
      <c r="A96" s="11">
        <v>30</v>
      </c>
      <c r="B96" s="11"/>
      <c r="C96" s="11"/>
      <c r="D96" s="11"/>
      <c r="E96" s="11"/>
      <c r="F96" s="11"/>
      <c r="G96" s="11"/>
      <c r="H96" s="11"/>
      <c r="I96" s="11"/>
      <c r="J96" s="11"/>
      <c r="K96" s="20"/>
      <c r="L96" s="20"/>
      <c r="M96" s="20"/>
      <c r="N96" s="20"/>
      <c r="O96" s="20"/>
      <c r="P96" s="20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</row>
    <row r="97" spans="1:33" ht="13.5" customHeight="1" x14ac:dyDescent="0.1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</row>
    <row r="98" spans="1:33" ht="18" customHeight="1" x14ac:dyDescent="0.15">
      <c r="A98" s="21" t="s">
        <v>25</v>
      </c>
      <c r="B98" s="21"/>
      <c r="C98" s="21"/>
      <c r="D98" s="21"/>
      <c r="E98" s="21"/>
      <c r="F98" s="21" t="s">
        <v>26</v>
      </c>
      <c r="G98" s="21"/>
      <c r="H98" s="21"/>
      <c r="I98" s="21"/>
      <c r="J98" s="21"/>
      <c r="K98" s="21" t="s">
        <v>27</v>
      </c>
      <c r="L98" s="21"/>
      <c r="M98" s="21"/>
      <c r="N98" s="21"/>
      <c r="O98" s="21"/>
      <c r="P98" s="21" t="s">
        <v>28</v>
      </c>
      <c r="Q98" s="21"/>
      <c r="R98" s="21"/>
      <c r="S98" s="21"/>
      <c r="T98" s="21"/>
      <c r="U98" s="21" t="s">
        <v>29</v>
      </c>
      <c r="V98" s="21"/>
      <c r="W98" s="21"/>
      <c r="X98" s="21"/>
      <c r="Y98" s="21" t="s">
        <v>30</v>
      </c>
      <c r="Z98" s="21"/>
      <c r="AA98" s="21"/>
      <c r="AB98" s="21"/>
      <c r="AC98" s="21" t="s">
        <v>31</v>
      </c>
      <c r="AD98" s="21"/>
      <c r="AE98" s="21"/>
      <c r="AF98" s="21"/>
      <c r="AG98" s="21"/>
    </row>
    <row r="99" spans="1:33" ht="18" customHeight="1" x14ac:dyDescent="0.15">
      <c r="A99" s="22">
        <f>COUNTA(C67:J96)</f>
        <v>24</v>
      </c>
      <c r="B99" s="22"/>
      <c r="C99" s="22"/>
      <c r="D99" s="22"/>
      <c r="E99" s="22"/>
      <c r="F99" s="23">
        <f>ROUNDDOWN(AVERAGE(K67:M96),0)-1</f>
        <v>10</v>
      </c>
      <c r="G99" s="23"/>
      <c r="H99" s="23"/>
      <c r="I99" s="23"/>
      <c r="J99" s="23"/>
      <c r="K99" s="23">
        <f>ROUNDDOWN(AVERAGE(N67:P96),0)</f>
        <v>11</v>
      </c>
      <c r="L99" s="23"/>
      <c r="M99" s="23"/>
      <c r="N99" s="23"/>
      <c r="O99" s="23"/>
      <c r="P99" s="22">
        <f>COUNTA(Q67:S96)</f>
        <v>8</v>
      </c>
      <c r="Q99" s="22"/>
      <c r="R99" s="22"/>
      <c r="S99" s="22"/>
      <c r="T99" s="22"/>
      <c r="U99" s="23">
        <f>ROUNDDOWN((P99/A99*100),0)</f>
        <v>33</v>
      </c>
      <c r="V99" s="23"/>
      <c r="W99" s="23"/>
      <c r="X99" s="23"/>
      <c r="Y99" s="24">
        <f>ROUNDDOWN((K99/F99*100),0)</f>
        <v>110</v>
      </c>
      <c r="Z99" s="24"/>
      <c r="AA99" s="24"/>
      <c r="AB99" s="24"/>
      <c r="AC99" s="23">
        <f>ROUNDDOWN(((A99-COUNTA(T67:Y96))/A99*100),0)</f>
        <v>100</v>
      </c>
      <c r="AD99" s="23"/>
      <c r="AE99" s="23"/>
      <c r="AF99" s="23"/>
      <c r="AG99" s="23"/>
    </row>
    <row r="100" spans="1:33" ht="18" customHeight="1" x14ac:dyDescent="0.15">
      <c r="A100" s="21" t="s">
        <v>33</v>
      </c>
      <c r="B100" s="21"/>
      <c r="C100" s="21"/>
      <c r="D100" s="21"/>
      <c r="E100" s="21"/>
      <c r="F100" s="37" t="s">
        <v>34</v>
      </c>
      <c r="G100" s="37"/>
      <c r="H100" s="37"/>
      <c r="I100" s="37"/>
      <c r="J100" s="37"/>
      <c r="K100" s="21" t="s">
        <v>35</v>
      </c>
      <c r="L100" s="21"/>
      <c r="M100" s="21"/>
      <c r="N100" s="21"/>
      <c r="O100" s="21"/>
      <c r="P100" s="35"/>
      <c r="Q100" s="35"/>
      <c r="R100" s="35"/>
      <c r="S100" s="35"/>
      <c r="T100" s="35"/>
      <c r="U100" s="35"/>
      <c r="V100" s="35"/>
      <c r="W100" s="35"/>
      <c r="X100" s="35"/>
      <c r="Y100" s="21" t="s">
        <v>36</v>
      </c>
      <c r="Z100" s="21"/>
      <c r="AA100" s="21"/>
      <c r="AB100" s="21"/>
      <c r="AC100" s="35"/>
      <c r="AD100" s="35"/>
      <c r="AE100" s="35"/>
      <c r="AF100" s="35"/>
      <c r="AG100" s="35"/>
    </row>
    <row r="101" spans="1:33" ht="18" customHeight="1" x14ac:dyDescent="0.15">
      <c r="A101" s="22">
        <f>A99-P99</f>
        <v>16</v>
      </c>
      <c r="B101" s="22"/>
      <c r="C101" s="22"/>
      <c r="D101" s="22"/>
      <c r="E101" s="22"/>
      <c r="F101" s="23">
        <f>((SUM(K67:M96)-SUMIF(Q67:S96,"伐倒",K67:M96))/A101)</f>
        <v>12.375</v>
      </c>
      <c r="G101" s="23"/>
      <c r="H101" s="23"/>
      <c r="I101" s="23"/>
      <c r="J101" s="23"/>
      <c r="K101" s="23">
        <f>ROUNDDOWN(((SUM(N67:P96)-SUMIF(Q67:S96,"伐倒",N67:P96))/A101),0)</f>
        <v>12</v>
      </c>
      <c r="L101" s="23"/>
      <c r="M101" s="23"/>
      <c r="N101" s="23"/>
      <c r="O101" s="23"/>
      <c r="P101" s="22"/>
      <c r="Q101" s="22"/>
      <c r="R101" s="22"/>
      <c r="S101" s="22"/>
      <c r="T101" s="22"/>
      <c r="U101" s="22"/>
      <c r="V101" s="22"/>
      <c r="W101" s="22"/>
      <c r="X101" s="22"/>
      <c r="Y101" s="23">
        <f>ROUNDDOWN(K101/F101*100,0)</f>
        <v>96</v>
      </c>
      <c r="Z101" s="23"/>
      <c r="AA101" s="23"/>
      <c r="AB101" s="23"/>
      <c r="AC101" s="36"/>
      <c r="AD101" s="36"/>
      <c r="AE101" s="36"/>
      <c r="AF101" s="36"/>
      <c r="AG101" s="36"/>
    </row>
    <row r="102" spans="1:33" ht="18" customHeight="1" x14ac:dyDescent="0.15">
      <c r="A102" s="25" t="s">
        <v>32</v>
      </c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</row>
    <row r="103" spans="1:33" ht="15.95" customHeight="1" x14ac:dyDescent="0.15">
      <c r="A103" s="26" t="s">
        <v>57</v>
      </c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8"/>
    </row>
    <row r="104" spans="1:33" ht="15.95" customHeight="1" x14ac:dyDescent="0.15">
      <c r="A104" s="29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1"/>
    </row>
    <row r="105" spans="1:33" ht="15.95" customHeight="1" x14ac:dyDescent="0.15">
      <c r="A105" s="29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1"/>
    </row>
    <row r="106" spans="1:33" ht="15.95" customHeight="1" x14ac:dyDescent="0.15">
      <c r="A106" s="29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1"/>
    </row>
    <row r="107" spans="1:33" ht="15.95" customHeight="1" x14ac:dyDescent="0.15">
      <c r="A107" s="32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4"/>
    </row>
    <row r="108" spans="1:33" ht="18" customHeight="1" x14ac:dyDescent="0.15">
      <c r="A108" s="10" t="s">
        <v>0</v>
      </c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</row>
    <row r="109" spans="1:33" ht="18" customHeight="1" x14ac:dyDescent="0.1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2" t="s">
        <v>1</v>
      </c>
      <c r="U109" s="12"/>
      <c r="V109" s="12"/>
      <c r="W109" s="12"/>
      <c r="X109" s="12"/>
      <c r="Y109" s="12"/>
      <c r="Z109" s="13" t="s">
        <v>61</v>
      </c>
      <c r="AA109" s="9"/>
      <c r="AB109" s="9"/>
      <c r="AC109" s="9"/>
      <c r="AD109" s="9"/>
      <c r="AE109" s="9"/>
      <c r="AF109" s="9"/>
      <c r="AG109" s="9"/>
    </row>
    <row r="110" spans="1:33" ht="18" customHeight="1" x14ac:dyDescent="0.15">
      <c r="A110" s="12" t="s">
        <v>2</v>
      </c>
      <c r="B110" s="12"/>
      <c r="C110" s="12"/>
      <c r="D110" s="12"/>
      <c r="E110" s="9">
        <v>55</v>
      </c>
      <c r="F110" s="9"/>
      <c r="G110" s="9"/>
      <c r="H110" s="12" t="s">
        <v>3</v>
      </c>
      <c r="I110" s="12"/>
      <c r="J110" s="12"/>
      <c r="K110" s="9" t="s">
        <v>68</v>
      </c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</row>
    <row r="111" spans="1:33" ht="18" customHeight="1" x14ac:dyDescent="0.15">
      <c r="A111" s="12" t="s">
        <v>8</v>
      </c>
      <c r="B111" s="12"/>
      <c r="C111" s="12"/>
      <c r="D111" s="12"/>
      <c r="E111" s="12"/>
      <c r="F111" s="12"/>
      <c r="G111" s="12"/>
      <c r="H111" s="12" t="s">
        <v>4</v>
      </c>
      <c r="I111" s="12"/>
      <c r="J111" s="12"/>
      <c r="K111" s="12"/>
      <c r="L111" s="12"/>
      <c r="M111" s="12" t="s">
        <v>5</v>
      </c>
      <c r="N111" s="12"/>
      <c r="O111" s="12"/>
      <c r="P111" s="12"/>
      <c r="Q111" s="12"/>
      <c r="R111" s="12" t="s">
        <v>6</v>
      </c>
      <c r="S111" s="12"/>
      <c r="T111" s="12"/>
      <c r="U111" s="12"/>
      <c r="V111" s="12"/>
      <c r="W111" s="12" t="s">
        <v>37</v>
      </c>
      <c r="X111" s="12"/>
      <c r="Y111" s="12"/>
      <c r="Z111" s="12"/>
      <c r="AA111" s="12"/>
      <c r="AB111" s="12" t="s">
        <v>7</v>
      </c>
      <c r="AC111" s="12"/>
      <c r="AD111" s="12"/>
      <c r="AE111" s="12"/>
      <c r="AF111" s="12"/>
      <c r="AG111" s="12"/>
    </row>
    <row r="112" spans="1:33" ht="18" customHeight="1" x14ac:dyDescent="0.15">
      <c r="A112" s="12"/>
      <c r="B112" s="12"/>
      <c r="C112" s="12"/>
      <c r="D112" s="12"/>
      <c r="E112" s="12"/>
      <c r="F112" s="12"/>
      <c r="G112" s="12"/>
      <c r="H112" s="9" t="s">
        <v>69</v>
      </c>
      <c r="I112" s="9"/>
      <c r="J112" s="9"/>
      <c r="K112" s="9"/>
      <c r="L112" s="9"/>
      <c r="M112" s="9" t="s">
        <v>70</v>
      </c>
      <c r="N112" s="9"/>
      <c r="O112" s="9"/>
      <c r="P112" s="9"/>
      <c r="Q112" s="9"/>
      <c r="R112" s="9" t="s">
        <v>65</v>
      </c>
      <c r="S112" s="9"/>
      <c r="T112" s="9"/>
      <c r="U112" s="9"/>
      <c r="V112" s="9"/>
      <c r="W112" s="9" t="s">
        <v>71</v>
      </c>
      <c r="X112" s="9"/>
      <c r="Y112" s="9"/>
      <c r="Z112" s="9"/>
      <c r="AA112" s="9"/>
      <c r="AB112" s="9" t="s">
        <v>67</v>
      </c>
      <c r="AC112" s="9"/>
      <c r="AD112" s="9"/>
      <c r="AE112" s="9"/>
      <c r="AF112" s="9"/>
      <c r="AG112" s="9"/>
    </row>
    <row r="113" spans="1:33" ht="18" customHeight="1" x14ac:dyDescent="0.15">
      <c r="A113" s="12" t="s">
        <v>9</v>
      </c>
      <c r="B113" s="12"/>
      <c r="C113" s="12"/>
      <c r="D113" s="12"/>
      <c r="E113" s="12"/>
      <c r="F113" s="12"/>
      <c r="G113" s="12"/>
      <c r="H113" s="12" t="s">
        <v>10</v>
      </c>
      <c r="I113" s="12"/>
      <c r="J113" s="12"/>
      <c r="K113" s="12"/>
      <c r="L113" s="12"/>
      <c r="M113" s="12" t="s">
        <v>11</v>
      </c>
      <c r="N113" s="12"/>
      <c r="O113" s="12"/>
      <c r="P113" s="12"/>
      <c r="Q113" s="12"/>
      <c r="R113" s="12" t="s">
        <v>12</v>
      </c>
      <c r="S113" s="12"/>
      <c r="T113" s="12"/>
      <c r="U113" s="12"/>
      <c r="V113" s="12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</row>
    <row r="114" spans="1:33" ht="18" customHeight="1" x14ac:dyDescent="0.15">
      <c r="A114" s="12"/>
      <c r="B114" s="12"/>
      <c r="C114" s="12"/>
      <c r="D114" s="12"/>
      <c r="E114" s="12"/>
      <c r="F114" s="12"/>
      <c r="G114" s="12"/>
      <c r="H114" s="9" t="s">
        <v>39</v>
      </c>
      <c r="I114" s="9"/>
      <c r="J114" s="9"/>
      <c r="K114" s="9"/>
      <c r="L114" s="9"/>
      <c r="M114" s="9">
        <v>5</v>
      </c>
      <c r="N114" s="9"/>
      <c r="O114" s="9"/>
      <c r="P114" s="9"/>
      <c r="Q114" s="9"/>
      <c r="R114" s="9">
        <v>15</v>
      </c>
      <c r="S114" s="9"/>
      <c r="T114" s="9"/>
      <c r="U114" s="9"/>
      <c r="V114" s="9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</row>
    <row r="115" spans="1:33" ht="18" customHeight="1" x14ac:dyDescent="0.15">
      <c r="A115" s="12" t="s">
        <v>13</v>
      </c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 t="s">
        <v>14</v>
      </c>
      <c r="N115" s="12"/>
      <c r="O115" s="12"/>
      <c r="P115" s="12"/>
      <c r="Q115" s="12"/>
      <c r="R115" s="9">
        <v>0.53</v>
      </c>
      <c r="S115" s="9"/>
      <c r="T115" s="9"/>
      <c r="U115" s="9"/>
      <c r="V115" s="9"/>
      <c r="W115" s="12" t="s">
        <v>15</v>
      </c>
      <c r="X115" s="12"/>
      <c r="Y115" s="12"/>
      <c r="Z115" s="12"/>
      <c r="AA115" s="12"/>
      <c r="AB115" s="9">
        <v>0.44</v>
      </c>
      <c r="AC115" s="9"/>
      <c r="AD115" s="9"/>
      <c r="AE115" s="9"/>
      <c r="AF115" s="9"/>
      <c r="AG115" s="9"/>
    </row>
    <row r="116" spans="1:33" ht="14.25" customHeight="1" x14ac:dyDescent="0.15">
      <c r="A116" s="11" t="s">
        <v>16</v>
      </c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</row>
    <row r="117" spans="1:33" x14ac:dyDescent="0.15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4"/>
    </row>
    <row r="118" spans="1:33" x14ac:dyDescent="0.15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4"/>
    </row>
    <row r="119" spans="1:33" x14ac:dyDescent="0.15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4"/>
    </row>
    <row r="120" spans="1:33" x14ac:dyDescent="0.15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4"/>
    </row>
    <row r="121" spans="1:33" x14ac:dyDescent="0.15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4"/>
    </row>
    <row r="122" spans="1:33" x14ac:dyDescent="0.15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4"/>
    </row>
    <row r="123" spans="1:33" x14ac:dyDescent="0.15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4"/>
    </row>
    <row r="124" spans="1:33" x14ac:dyDescent="0.15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4"/>
    </row>
    <row r="125" spans="1:33" x14ac:dyDescent="0.15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4"/>
    </row>
    <row r="126" spans="1:33" x14ac:dyDescent="0.15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4"/>
    </row>
    <row r="127" spans="1:33" x14ac:dyDescent="0.15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4"/>
    </row>
    <row r="128" spans="1:33" x14ac:dyDescent="0.15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4"/>
    </row>
    <row r="129" spans="1:33" x14ac:dyDescent="0.15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4"/>
    </row>
    <row r="130" spans="1:33" x14ac:dyDescent="0.15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4"/>
    </row>
    <row r="131" spans="1:33" x14ac:dyDescent="0.15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4"/>
    </row>
    <row r="132" spans="1:33" x14ac:dyDescent="0.15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4"/>
    </row>
    <row r="133" spans="1:33" x14ac:dyDescent="0.15">
      <c r="A133" s="5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7"/>
    </row>
    <row r="134" spans="1:33" x14ac:dyDescent="0.15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4"/>
    </row>
    <row r="135" spans="1:33" x14ac:dyDescent="0.15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4"/>
    </row>
    <row r="136" spans="1:33" x14ac:dyDescent="0.15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4"/>
    </row>
    <row r="137" spans="1:33" x14ac:dyDescent="0.15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4"/>
    </row>
    <row r="138" spans="1:33" x14ac:dyDescent="0.15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4"/>
    </row>
    <row r="139" spans="1:33" x14ac:dyDescent="0.15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4"/>
    </row>
    <row r="140" spans="1:33" x14ac:dyDescent="0.15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4"/>
    </row>
    <row r="141" spans="1:33" x14ac:dyDescent="0.15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4"/>
    </row>
    <row r="142" spans="1:33" x14ac:dyDescent="0.15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4"/>
    </row>
    <row r="143" spans="1:33" x14ac:dyDescent="0.15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4"/>
    </row>
    <row r="144" spans="1:33" x14ac:dyDescent="0.15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4"/>
    </row>
    <row r="145" spans="1:33" x14ac:dyDescent="0.15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4"/>
    </row>
    <row r="146" spans="1:33" x14ac:dyDescent="0.15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4"/>
    </row>
    <row r="147" spans="1:33" x14ac:dyDescent="0.15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4"/>
    </row>
    <row r="148" spans="1:33" x14ac:dyDescent="0.15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4"/>
    </row>
    <row r="149" spans="1:33" x14ac:dyDescent="0.15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4"/>
    </row>
    <row r="150" spans="1:33" x14ac:dyDescent="0.15">
      <c r="A150" s="5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7"/>
    </row>
    <row r="151" spans="1:33" x14ac:dyDescent="0.15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4"/>
    </row>
    <row r="152" spans="1:33" x14ac:dyDescent="0.15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4"/>
    </row>
    <row r="153" spans="1:33" x14ac:dyDescent="0.15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4"/>
    </row>
    <row r="154" spans="1:33" x14ac:dyDescent="0.15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4"/>
    </row>
    <row r="155" spans="1:33" x14ac:dyDescent="0.15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4"/>
    </row>
    <row r="156" spans="1:33" x14ac:dyDescent="0.15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4"/>
    </row>
    <row r="157" spans="1:33" x14ac:dyDescent="0.15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4"/>
    </row>
    <row r="158" spans="1:33" x14ac:dyDescent="0.15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4"/>
    </row>
    <row r="159" spans="1:33" x14ac:dyDescent="0.15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4"/>
    </row>
    <row r="160" spans="1:33" x14ac:dyDescent="0.15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4"/>
    </row>
    <row r="161" spans="1:33" x14ac:dyDescent="0.15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4"/>
    </row>
    <row r="162" spans="1:33" x14ac:dyDescent="0.15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4"/>
    </row>
    <row r="163" spans="1:33" x14ac:dyDescent="0.15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4"/>
    </row>
    <row r="164" spans="1:33" x14ac:dyDescent="0.15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4"/>
    </row>
    <row r="165" spans="1:33" x14ac:dyDescent="0.15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4"/>
    </row>
    <row r="166" spans="1:33" x14ac:dyDescent="0.15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4"/>
    </row>
    <row r="167" spans="1:33" x14ac:dyDescent="0.15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4"/>
    </row>
    <row r="168" spans="1:33" x14ac:dyDescent="0.15">
      <c r="A168" s="5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7"/>
    </row>
    <row r="169" spans="1:33" ht="14.25" x14ac:dyDescent="0.15">
      <c r="A169" s="10" t="s">
        <v>0</v>
      </c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</row>
    <row r="170" spans="1:33" ht="18" customHeight="1" x14ac:dyDescent="0.15">
      <c r="A170" s="12" t="s">
        <v>2</v>
      </c>
      <c r="B170" s="12"/>
      <c r="C170" s="12"/>
      <c r="D170" s="12"/>
      <c r="E170" s="9">
        <v>55</v>
      </c>
      <c r="F170" s="9"/>
      <c r="G170" s="9"/>
      <c r="H170" s="12" t="s">
        <v>3</v>
      </c>
      <c r="I170" s="12"/>
      <c r="J170" s="12"/>
      <c r="K170" s="9" t="s">
        <v>68</v>
      </c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</row>
    <row r="171" spans="1:33" ht="18" customHeight="1" x14ac:dyDescent="0.15">
      <c r="A171" s="14" t="s">
        <v>17</v>
      </c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6"/>
    </row>
    <row r="172" spans="1:33" ht="13.5" customHeight="1" x14ac:dyDescent="0.15">
      <c r="A172" s="17" t="s">
        <v>18</v>
      </c>
      <c r="B172" s="17"/>
      <c r="C172" s="17" t="s">
        <v>19</v>
      </c>
      <c r="D172" s="17"/>
      <c r="E172" s="17"/>
      <c r="F172" s="17"/>
      <c r="G172" s="17"/>
      <c r="H172" s="17"/>
      <c r="I172" s="17"/>
      <c r="J172" s="17"/>
      <c r="K172" s="18" t="s">
        <v>23</v>
      </c>
      <c r="L172" s="18"/>
      <c r="M172" s="18"/>
      <c r="N172" s="18" t="s">
        <v>24</v>
      </c>
      <c r="O172" s="18"/>
      <c r="P172" s="18"/>
      <c r="Q172" s="18" t="s">
        <v>20</v>
      </c>
      <c r="R172" s="18"/>
      <c r="S172" s="18"/>
      <c r="T172" s="17" t="s">
        <v>21</v>
      </c>
      <c r="U172" s="17"/>
      <c r="V172" s="17"/>
      <c r="W172" s="17"/>
      <c r="X172" s="17"/>
      <c r="Y172" s="17"/>
      <c r="Z172" s="17" t="s">
        <v>22</v>
      </c>
      <c r="AA172" s="17"/>
      <c r="AB172" s="17"/>
      <c r="AC172" s="17"/>
      <c r="AD172" s="17"/>
      <c r="AE172" s="17"/>
      <c r="AF172" s="17"/>
      <c r="AG172" s="17"/>
    </row>
    <row r="173" spans="1:33" x14ac:dyDescent="0.1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8"/>
      <c r="L173" s="18"/>
      <c r="M173" s="18"/>
      <c r="N173" s="18"/>
      <c r="O173" s="18"/>
      <c r="P173" s="18"/>
      <c r="Q173" s="18"/>
      <c r="R173" s="18"/>
      <c r="S173" s="18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</row>
    <row r="174" spans="1:33" ht="20.100000000000001" customHeight="1" x14ac:dyDescent="0.15">
      <c r="A174" s="11">
        <v>1</v>
      </c>
      <c r="B174" s="11"/>
      <c r="C174" s="9" t="s">
        <v>56</v>
      </c>
      <c r="D174" s="9"/>
      <c r="E174" s="9"/>
      <c r="F174" s="9"/>
      <c r="G174" s="9"/>
      <c r="H174" s="9"/>
      <c r="I174" s="9"/>
      <c r="J174" s="9"/>
      <c r="K174" s="19">
        <v>16</v>
      </c>
      <c r="L174" s="19"/>
      <c r="M174" s="19"/>
      <c r="N174" s="19">
        <v>13</v>
      </c>
      <c r="O174" s="19"/>
      <c r="P174" s="19"/>
      <c r="Q174" s="9"/>
      <c r="R174" s="9"/>
      <c r="S174" s="9"/>
      <c r="T174" s="9"/>
      <c r="U174" s="9"/>
      <c r="V174" s="9"/>
      <c r="W174" s="9"/>
      <c r="X174" s="9"/>
      <c r="Y174" s="9"/>
      <c r="Z174" s="11"/>
      <c r="AA174" s="11"/>
      <c r="AB174" s="11"/>
      <c r="AC174" s="11"/>
      <c r="AD174" s="11"/>
      <c r="AE174" s="11"/>
      <c r="AF174" s="11"/>
      <c r="AG174" s="11"/>
    </row>
    <row r="175" spans="1:33" ht="20.100000000000001" customHeight="1" x14ac:dyDescent="0.15">
      <c r="A175" s="11">
        <v>2</v>
      </c>
      <c r="B175" s="11"/>
      <c r="C175" s="9" t="s">
        <v>56</v>
      </c>
      <c r="D175" s="9"/>
      <c r="E175" s="9"/>
      <c r="F175" s="9"/>
      <c r="G175" s="9"/>
      <c r="H175" s="9"/>
      <c r="I175" s="9"/>
      <c r="J175" s="9"/>
      <c r="K175" s="19">
        <v>10</v>
      </c>
      <c r="L175" s="19"/>
      <c r="M175" s="19"/>
      <c r="N175" s="19">
        <v>11</v>
      </c>
      <c r="O175" s="19"/>
      <c r="P175" s="19"/>
      <c r="Q175" s="9"/>
      <c r="R175" s="9"/>
      <c r="S175" s="9"/>
      <c r="T175" s="9"/>
      <c r="U175" s="9"/>
      <c r="V175" s="9"/>
      <c r="W175" s="9"/>
      <c r="X175" s="9"/>
      <c r="Y175" s="9"/>
      <c r="Z175" s="11"/>
      <c r="AA175" s="11"/>
      <c r="AB175" s="11"/>
      <c r="AC175" s="11"/>
      <c r="AD175" s="11"/>
      <c r="AE175" s="11"/>
      <c r="AF175" s="11"/>
      <c r="AG175" s="11"/>
    </row>
    <row r="176" spans="1:33" ht="20.100000000000001" customHeight="1" x14ac:dyDescent="0.15">
      <c r="A176" s="11">
        <v>3</v>
      </c>
      <c r="B176" s="11"/>
      <c r="C176" s="9" t="s">
        <v>56</v>
      </c>
      <c r="D176" s="9"/>
      <c r="E176" s="9"/>
      <c r="F176" s="9"/>
      <c r="G176" s="9"/>
      <c r="H176" s="9"/>
      <c r="I176" s="9"/>
      <c r="J176" s="9"/>
      <c r="K176" s="19">
        <v>8</v>
      </c>
      <c r="L176" s="19"/>
      <c r="M176" s="19"/>
      <c r="N176" s="19">
        <v>8</v>
      </c>
      <c r="O176" s="19"/>
      <c r="P176" s="19"/>
      <c r="Q176" s="9" t="s">
        <v>40</v>
      </c>
      <c r="R176" s="9"/>
      <c r="S176" s="9"/>
      <c r="T176" s="9"/>
      <c r="U176" s="9"/>
      <c r="V176" s="9"/>
      <c r="W176" s="9"/>
      <c r="X176" s="9"/>
      <c r="Y176" s="9"/>
      <c r="Z176" s="11"/>
      <c r="AA176" s="11"/>
      <c r="AB176" s="11"/>
      <c r="AC176" s="11"/>
      <c r="AD176" s="11"/>
      <c r="AE176" s="11"/>
      <c r="AF176" s="11"/>
      <c r="AG176" s="11"/>
    </row>
    <row r="177" spans="1:33" ht="20.100000000000001" customHeight="1" x14ac:dyDescent="0.15">
      <c r="A177" s="11">
        <v>4</v>
      </c>
      <c r="B177" s="11"/>
      <c r="C177" s="9" t="s">
        <v>56</v>
      </c>
      <c r="D177" s="9"/>
      <c r="E177" s="9"/>
      <c r="F177" s="9"/>
      <c r="G177" s="9"/>
      <c r="H177" s="9"/>
      <c r="I177" s="9"/>
      <c r="J177" s="9"/>
      <c r="K177" s="19">
        <v>10</v>
      </c>
      <c r="L177" s="19"/>
      <c r="M177" s="19"/>
      <c r="N177" s="19">
        <v>12</v>
      </c>
      <c r="O177" s="19"/>
      <c r="P177" s="19"/>
      <c r="Q177" s="9"/>
      <c r="R177" s="9"/>
      <c r="S177" s="9"/>
      <c r="T177" s="9"/>
      <c r="U177" s="9"/>
      <c r="V177" s="9"/>
      <c r="W177" s="9"/>
      <c r="X177" s="9"/>
      <c r="Y177" s="9"/>
      <c r="Z177" s="11"/>
      <c r="AA177" s="11"/>
      <c r="AB177" s="11"/>
      <c r="AC177" s="11"/>
      <c r="AD177" s="11"/>
      <c r="AE177" s="11"/>
      <c r="AF177" s="11"/>
      <c r="AG177" s="11"/>
    </row>
    <row r="178" spans="1:33" ht="20.100000000000001" customHeight="1" x14ac:dyDescent="0.15">
      <c r="A178" s="11">
        <v>5</v>
      </c>
      <c r="B178" s="11"/>
      <c r="C178" s="9" t="s">
        <v>56</v>
      </c>
      <c r="D178" s="9"/>
      <c r="E178" s="9"/>
      <c r="F178" s="9"/>
      <c r="G178" s="9"/>
      <c r="H178" s="9"/>
      <c r="I178" s="9"/>
      <c r="J178" s="9"/>
      <c r="K178" s="19">
        <v>10</v>
      </c>
      <c r="L178" s="19"/>
      <c r="M178" s="19"/>
      <c r="N178" s="19">
        <v>10</v>
      </c>
      <c r="O178" s="19"/>
      <c r="P178" s="19"/>
      <c r="Q178" s="9" t="s">
        <v>40</v>
      </c>
      <c r="R178" s="9"/>
      <c r="S178" s="9"/>
      <c r="T178" s="9"/>
      <c r="U178" s="9"/>
      <c r="V178" s="9"/>
      <c r="W178" s="9"/>
      <c r="X178" s="9"/>
      <c r="Y178" s="9"/>
      <c r="Z178" s="11"/>
      <c r="AA178" s="11"/>
      <c r="AB178" s="11"/>
      <c r="AC178" s="11"/>
      <c r="AD178" s="11"/>
      <c r="AE178" s="11"/>
      <c r="AF178" s="11"/>
      <c r="AG178" s="11"/>
    </row>
    <row r="179" spans="1:33" ht="19.5" customHeight="1" x14ac:dyDescent="0.15">
      <c r="A179" s="11">
        <v>6</v>
      </c>
      <c r="B179" s="11"/>
      <c r="C179" s="9" t="s">
        <v>56</v>
      </c>
      <c r="D179" s="9"/>
      <c r="E179" s="9"/>
      <c r="F179" s="9"/>
      <c r="G179" s="9"/>
      <c r="H179" s="9"/>
      <c r="I179" s="9"/>
      <c r="J179" s="9"/>
      <c r="K179" s="19">
        <v>12</v>
      </c>
      <c r="L179" s="19"/>
      <c r="M179" s="19"/>
      <c r="N179" s="19">
        <v>13</v>
      </c>
      <c r="O179" s="19"/>
      <c r="P179" s="19"/>
      <c r="Q179" s="9"/>
      <c r="R179" s="9"/>
      <c r="S179" s="9"/>
      <c r="T179" s="9"/>
      <c r="U179" s="9"/>
      <c r="V179" s="9"/>
      <c r="W179" s="9"/>
      <c r="X179" s="9"/>
      <c r="Y179" s="9"/>
      <c r="Z179" s="11"/>
      <c r="AA179" s="11"/>
      <c r="AB179" s="11"/>
      <c r="AC179" s="11"/>
      <c r="AD179" s="11"/>
      <c r="AE179" s="11"/>
      <c r="AF179" s="11"/>
      <c r="AG179" s="11"/>
    </row>
    <row r="180" spans="1:33" ht="20.100000000000001" customHeight="1" x14ac:dyDescent="0.15">
      <c r="A180" s="11">
        <v>7</v>
      </c>
      <c r="B180" s="11"/>
      <c r="C180" s="9" t="s">
        <v>56</v>
      </c>
      <c r="D180" s="9"/>
      <c r="E180" s="9"/>
      <c r="F180" s="9"/>
      <c r="G180" s="9"/>
      <c r="H180" s="9"/>
      <c r="I180" s="9"/>
      <c r="J180" s="9"/>
      <c r="K180" s="19">
        <v>8</v>
      </c>
      <c r="L180" s="19"/>
      <c r="M180" s="19"/>
      <c r="N180" s="19">
        <v>9</v>
      </c>
      <c r="O180" s="19"/>
      <c r="P180" s="19"/>
      <c r="Q180" s="9" t="s">
        <v>40</v>
      </c>
      <c r="R180" s="9"/>
      <c r="S180" s="9"/>
      <c r="T180" s="9"/>
      <c r="U180" s="9"/>
      <c r="V180" s="9"/>
      <c r="W180" s="9"/>
      <c r="X180" s="9"/>
      <c r="Y180" s="9"/>
      <c r="Z180" s="11"/>
      <c r="AA180" s="11"/>
      <c r="AB180" s="11"/>
      <c r="AC180" s="11"/>
      <c r="AD180" s="11"/>
      <c r="AE180" s="11"/>
      <c r="AF180" s="11"/>
      <c r="AG180" s="11"/>
    </row>
    <row r="181" spans="1:33" ht="20.100000000000001" customHeight="1" x14ac:dyDescent="0.15">
      <c r="A181" s="11">
        <v>8</v>
      </c>
      <c r="B181" s="11"/>
      <c r="C181" s="9" t="s">
        <v>56</v>
      </c>
      <c r="D181" s="9"/>
      <c r="E181" s="9"/>
      <c r="F181" s="9"/>
      <c r="G181" s="9"/>
      <c r="H181" s="9"/>
      <c r="I181" s="9"/>
      <c r="J181" s="9"/>
      <c r="K181" s="19">
        <v>16</v>
      </c>
      <c r="L181" s="19"/>
      <c r="M181" s="19"/>
      <c r="N181" s="19">
        <v>12</v>
      </c>
      <c r="O181" s="19"/>
      <c r="P181" s="19"/>
      <c r="Q181" s="9"/>
      <c r="R181" s="9"/>
      <c r="S181" s="9"/>
      <c r="T181" s="9"/>
      <c r="U181" s="9"/>
      <c r="V181" s="9"/>
      <c r="W181" s="9"/>
      <c r="X181" s="9"/>
      <c r="Y181" s="9"/>
      <c r="Z181" s="11"/>
      <c r="AA181" s="11"/>
      <c r="AB181" s="11"/>
      <c r="AC181" s="11"/>
      <c r="AD181" s="11"/>
      <c r="AE181" s="11"/>
      <c r="AF181" s="11"/>
      <c r="AG181" s="11"/>
    </row>
    <row r="182" spans="1:33" ht="20.100000000000001" customHeight="1" x14ac:dyDescent="0.15">
      <c r="A182" s="11">
        <v>9</v>
      </c>
      <c r="B182" s="11"/>
      <c r="C182" s="9" t="s">
        <v>56</v>
      </c>
      <c r="D182" s="9"/>
      <c r="E182" s="9"/>
      <c r="F182" s="9"/>
      <c r="G182" s="9"/>
      <c r="H182" s="9"/>
      <c r="I182" s="9"/>
      <c r="J182" s="9"/>
      <c r="K182" s="19">
        <v>12</v>
      </c>
      <c r="L182" s="19"/>
      <c r="M182" s="19"/>
      <c r="N182" s="19">
        <v>11</v>
      </c>
      <c r="O182" s="19"/>
      <c r="P182" s="19"/>
      <c r="Q182" s="9"/>
      <c r="R182" s="9"/>
      <c r="S182" s="9"/>
      <c r="T182" s="9"/>
      <c r="U182" s="9"/>
      <c r="V182" s="9"/>
      <c r="W182" s="9"/>
      <c r="X182" s="9"/>
      <c r="Y182" s="9"/>
      <c r="Z182" s="11"/>
      <c r="AA182" s="11"/>
      <c r="AB182" s="11"/>
      <c r="AC182" s="11"/>
      <c r="AD182" s="11"/>
      <c r="AE182" s="11"/>
      <c r="AF182" s="11"/>
      <c r="AG182" s="11"/>
    </row>
    <row r="183" spans="1:33" ht="20.100000000000001" customHeight="1" x14ac:dyDescent="0.15">
      <c r="A183" s="11">
        <v>10</v>
      </c>
      <c r="B183" s="11"/>
      <c r="C183" s="9" t="s">
        <v>56</v>
      </c>
      <c r="D183" s="9"/>
      <c r="E183" s="9"/>
      <c r="F183" s="9"/>
      <c r="G183" s="9"/>
      <c r="H183" s="9"/>
      <c r="I183" s="9"/>
      <c r="J183" s="9"/>
      <c r="K183" s="19">
        <v>8</v>
      </c>
      <c r="L183" s="19"/>
      <c r="M183" s="19"/>
      <c r="N183" s="19">
        <v>9</v>
      </c>
      <c r="O183" s="19"/>
      <c r="P183" s="19"/>
      <c r="Q183" s="9" t="s">
        <v>40</v>
      </c>
      <c r="R183" s="9"/>
      <c r="S183" s="9"/>
      <c r="T183" s="9"/>
      <c r="U183" s="9"/>
      <c r="V183" s="9"/>
      <c r="W183" s="9"/>
      <c r="X183" s="9"/>
      <c r="Y183" s="9"/>
      <c r="Z183" s="11"/>
      <c r="AA183" s="11"/>
      <c r="AB183" s="11"/>
      <c r="AC183" s="11"/>
      <c r="AD183" s="11"/>
      <c r="AE183" s="11"/>
      <c r="AF183" s="11"/>
      <c r="AG183" s="11"/>
    </row>
    <row r="184" spans="1:33" ht="20.100000000000001" customHeight="1" x14ac:dyDescent="0.15">
      <c r="A184" s="11">
        <v>11</v>
      </c>
      <c r="B184" s="11"/>
      <c r="C184" s="9" t="s">
        <v>56</v>
      </c>
      <c r="D184" s="9"/>
      <c r="E184" s="9"/>
      <c r="F184" s="9"/>
      <c r="G184" s="9"/>
      <c r="H184" s="9"/>
      <c r="I184" s="9"/>
      <c r="J184" s="9"/>
      <c r="K184" s="19">
        <v>14</v>
      </c>
      <c r="L184" s="19"/>
      <c r="M184" s="19"/>
      <c r="N184" s="19">
        <v>12</v>
      </c>
      <c r="O184" s="19"/>
      <c r="P184" s="19"/>
      <c r="Q184" s="9"/>
      <c r="R184" s="9"/>
      <c r="S184" s="9"/>
      <c r="T184" s="9"/>
      <c r="U184" s="9"/>
      <c r="V184" s="9"/>
      <c r="W184" s="9"/>
      <c r="X184" s="9"/>
      <c r="Y184" s="9"/>
      <c r="Z184" s="11"/>
      <c r="AA184" s="11"/>
      <c r="AB184" s="11"/>
      <c r="AC184" s="11"/>
      <c r="AD184" s="11"/>
      <c r="AE184" s="11"/>
      <c r="AF184" s="11"/>
      <c r="AG184" s="11"/>
    </row>
    <row r="185" spans="1:33" ht="20.100000000000001" customHeight="1" x14ac:dyDescent="0.15">
      <c r="A185" s="11">
        <v>12</v>
      </c>
      <c r="B185" s="11"/>
      <c r="C185" s="9" t="s">
        <v>56</v>
      </c>
      <c r="D185" s="9"/>
      <c r="E185" s="9"/>
      <c r="F185" s="9"/>
      <c r="G185" s="9"/>
      <c r="H185" s="9"/>
      <c r="I185" s="9"/>
      <c r="J185" s="9"/>
      <c r="K185" s="19">
        <v>8</v>
      </c>
      <c r="L185" s="19"/>
      <c r="M185" s="19"/>
      <c r="N185" s="19">
        <v>8</v>
      </c>
      <c r="O185" s="19"/>
      <c r="P185" s="19"/>
      <c r="Q185" s="9" t="s">
        <v>40</v>
      </c>
      <c r="R185" s="9"/>
      <c r="S185" s="9"/>
      <c r="T185" s="9"/>
      <c r="U185" s="9"/>
      <c r="V185" s="9"/>
      <c r="W185" s="9"/>
      <c r="X185" s="9"/>
      <c r="Y185" s="9"/>
      <c r="Z185" s="11"/>
      <c r="AA185" s="11"/>
      <c r="AB185" s="11"/>
      <c r="AC185" s="11"/>
      <c r="AD185" s="11"/>
      <c r="AE185" s="11"/>
      <c r="AF185" s="11"/>
      <c r="AG185" s="11"/>
    </row>
    <row r="186" spans="1:33" ht="20.100000000000001" customHeight="1" x14ac:dyDescent="0.15">
      <c r="A186" s="11">
        <v>13</v>
      </c>
      <c r="B186" s="11"/>
      <c r="C186" s="9" t="s">
        <v>56</v>
      </c>
      <c r="D186" s="9"/>
      <c r="E186" s="9"/>
      <c r="F186" s="9"/>
      <c r="G186" s="9"/>
      <c r="H186" s="9"/>
      <c r="I186" s="9"/>
      <c r="J186" s="9"/>
      <c r="K186" s="19">
        <v>12</v>
      </c>
      <c r="L186" s="19"/>
      <c r="M186" s="19"/>
      <c r="N186" s="19">
        <v>12</v>
      </c>
      <c r="O186" s="19"/>
      <c r="P186" s="19"/>
      <c r="Q186" s="9"/>
      <c r="R186" s="9"/>
      <c r="S186" s="9"/>
      <c r="T186" s="9"/>
      <c r="U186" s="9"/>
      <c r="V186" s="9"/>
      <c r="W186" s="9"/>
      <c r="X186" s="9"/>
      <c r="Y186" s="9"/>
      <c r="Z186" s="11"/>
      <c r="AA186" s="11"/>
      <c r="AB186" s="11"/>
      <c r="AC186" s="11"/>
      <c r="AD186" s="11"/>
      <c r="AE186" s="11"/>
      <c r="AF186" s="11"/>
      <c r="AG186" s="11"/>
    </row>
    <row r="187" spans="1:33" ht="20.100000000000001" customHeight="1" x14ac:dyDescent="0.15">
      <c r="A187" s="11">
        <v>14</v>
      </c>
      <c r="B187" s="11"/>
      <c r="C187" s="9" t="s">
        <v>56</v>
      </c>
      <c r="D187" s="9"/>
      <c r="E187" s="9"/>
      <c r="F187" s="9"/>
      <c r="G187" s="9"/>
      <c r="H187" s="9"/>
      <c r="I187" s="9"/>
      <c r="J187" s="9"/>
      <c r="K187" s="19">
        <v>10</v>
      </c>
      <c r="L187" s="19"/>
      <c r="M187" s="19"/>
      <c r="N187" s="19">
        <v>10</v>
      </c>
      <c r="O187" s="19"/>
      <c r="P187" s="19"/>
      <c r="Q187" s="9"/>
      <c r="R187" s="9"/>
      <c r="S187" s="9"/>
      <c r="T187" s="9"/>
      <c r="U187" s="9"/>
      <c r="V187" s="9"/>
      <c r="W187" s="9"/>
      <c r="X187" s="9"/>
      <c r="Y187" s="9"/>
      <c r="Z187" s="11"/>
      <c r="AA187" s="11"/>
      <c r="AB187" s="11"/>
      <c r="AC187" s="11"/>
      <c r="AD187" s="11"/>
      <c r="AE187" s="11"/>
      <c r="AF187" s="11"/>
      <c r="AG187" s="11"/>
    </row>
    <row r="188" spans="1:33" ht="20.100000000000001" customHeight="1" x14ac:dyDescent="0.15">
      <c r="A188" s="11">
        <v>15</v>
      </c>
      <c r="B188" s="11"/>
      <c r="C188" s="9" t="s">
        <v>56</v>
      </c>
      <c r="D188" s="9"/>
      <c r="E188" s="9"/>
      <c r="F188" s="9"/>
      <c r="G188" s="9"/>
      <c r="H188" s="9"/>
      <c r="I188" s="9"/>
      <c r="J188" s="9"/>
      <c r="K188" s="19">
        <v>8</v>
      </c>
      <c r="L188" s="19"/>
      <c r="M188" s="19"/>
      <c r="N188" s="19">
        <v>8</v>
      </c>
      <c r="O188" s="19"/>
      <c r="P188" s="19"/>
      <c r="Q188" s="9" t="s">
        <v>40</v>
      </c>
      <c r="R188" s="9"/>
      <c r="S188" s="9"/>
      <c r="T188" s="9"/>
      <c r="U188" s="9"/>
      <c r="V188" s="9"/>
      <c r="W188" s="9"/>
      <c r="X188" s="9"/>
      <c r="Y188" s="9"/>
      <c r="Z188" s="11"/>
      <c r="AA188" s="11"/>
      <c r="AB188" s="11"/>
      <c r="AC188" s="11"/>
      <c r="AD188" s="11"/>
      <c r="AE188" s="11"/>
      <c r="AF188" s="11"/>
      <c r="AG188" s="11"/>
    </row>
    <row r="189" spans="1:33" ht="20.100000000000001" customHeight="1" x14ac:dyDescent="0.15">
      <c r="A189" s="11">
        <v>16</v>
      </c>
      <c r="B189" s="11"/>
      <c r="C189" s="9" t="s">
        <v>56</v>
      </c>
      <c r="D189" s="9"/>
      <c r="E189" s="9"/>
      <c r="F189" s="9"/>
      <c r="G189" s="9"/>
      <c r="H189" s="9"/>
      <c r="I189" s="9"/>
      <c r="J189" s="9"/>
      <c r="K189" s="19">
        <v>8</v>
      </c>
      <c r="L189" s="19"/>
      <c r="M189" s="19"/>
      <c r="N189" s="19">
        <v>8</v>
      </c>
      <c r="O189" s="19"/>
      <c r="P189" s="19"/>
      <c r="Q189" s="9" t="s">
        <v>40</v>
      </c>
      <c r="R189" s="9"/>
      <c r="S189" s="9"/>
      <c r="T189" s="9"/>
      <c r="U189" s="9"/>
      <c r="V189" s="9"/>
      <c r="W189" s="9"/>
      <c r="X189" s="9"/>
      <c r="Y189" s="9"/>
      <c r="Z189" s="11"/>
      <c r="AA189" s="11"/>
      <c r="AB189" s="11"/>
      <c r="AC189" s="11"/>
      <c r="AD189" s="11"/>
      <c r="AE189" s="11"/>
      <c r="AF189" s="11"/>
      <c r="AG189" s="11"/>
    </row>
    <row r="190" spans="1:33" ht="20.100000000000001" customHeight="1" x14ac:dyDescent="0.15">
      <c r="A190" s="11">
        <v>17</v>
      </c>
      <c r="B190" s="11"/>
      <c r="C190" s="9" t="s">
        <v>56</v>
      </c>
      <c r="D190" s="9"/>
      <c r="E190" s="9"/>
      <c r="F190" s="9"/>
      <c r="G190" s="9"/>
      <c r="H190" s="9"/>
      <c r="I190" s="9"/>
      <c r="J190" s="9"/>
      <c r="K190" s="19">
        <v>14</v>
      </c>
      <c r="L190" s="19"/>
      <c r="M190" s="19"/>
      <c r="N190" s="19">
        <v>12</v>
      </c>
      <c r="O190" s="19"/>
      <c r="P190" s="19"/>
      <c r="Q190" s="9"/>
      <c r="R190" s="9"/>
      <c r="S190" s="9"/>
      <c r="T190" s="9"/>
      <c r="U190" s="9"/>
      <c r="V190" s="9"/>
      <c r="W190" s="9"/>
      <c r="X190" s="9"/>
      <c r="Y190" s="9"/>
      <c r="Z190" s="11"/>
      <c r="AA190" s="11"/>
      <c r="AB190" s="11"/>
      <c r="AC190" s="11"/>
      <c r="AD190" s="11"/>
      <c r="AE190" s="11"/>
      <c r="AF190" s="11"/>
      <c r="AG190" s="11"/>
    </row>
    <row r="191" spans="1:33" ht="20.100000000000001" customHeight="1" x14ac:dyDescent="0.15">
      <c r="A191" s="11">
        <v>18</v>
      </c>
      <c r="B191" s="11"/>
      <c r="C191" s="9" t="s">
        <v>56</v>
      </c>
      <c r="D191" s="9"/>
      <c r="E191" s="9"/>
      <c r="F191" s="9"/>
      <c r="G191" s="9"/>
      <c r="H191" s="9"/>
      <c r="I191" s="9"/>
      <c r="J191" s="9"/>
      <c r="K191" s="20">
        <v>14</v>
      </c>
      <c r="L191" s="20"/>
      <c r="M191" s="20"/>
      <c r="N191" s="20">
        <v>12</v>
      </c>
      <c r="O191" s="20"/>
      <c r="P191" s="20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</row>
    <row r="192" spans="1:33" ht="20.100000000000001" customHeight="1" x14ac:dyDescent="0.15">
      <c r="A192" s="11">
        <v>19</v>
      </c>
      <c r="B192" s="11"/>
      <c r="C192" s="9" t="s">
        <v>56</v>
      </c>
      <c r="D192" s="9"/>
      <c r="E192" s="9"/>
      <c r="F192" s="9"/>
      <c r="G192" s="9"/>
      <c r="H192" s="9"/>
      <c r="I192" s="9"/>
      <c r="J192" s="9"/>
      <c r="K192" s="20">
        <v>12</v>
      </c>
      <c r="L192" s="20"/>
      <c r="M192" s="20"/>
      <c r="N192" s="20">
        <v>12</v>
      </c>
      <c r="O192" s="20"/>
      <c r="P192" s="20"/>
      <c r="Q192" s="9" t="s">
        <v>40</v>
      </c>
      <c r="R192" s="9"/>
      <c r="S192" s="9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</row>
    <row r="193" spans="1:33" ht="20.100000000000001" customHeight="1" x14ac:dyDescent="0.15">
      <c r="A193" s="11">
        <v>20</v>
      </c>
      <c r="B193" s="11"/>
      <c r="C193" s="9" t="s">
        <v>56</v>
      </c>
      <c r="D193" s="9"/>
      <c r="E193" s="9"/>
      <c r="F193" s="9"/>
      <c r="G193" s="9"/>
      <c r="H193" s="9"/>
      <c r="I193" s="9"/>
      <c r="J193" s="9"/>
      <c r="K193" s="20">
        <v>12</v>
      </c>
      <c r="L193" s="20"/>
      <c r="M193" s="20"/>
      <c r="N193" s="20">
        <v>10</v>
      </c>
      <c r="O193" s="20"/>
      <c r="P193" s="20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</row>
    <row r="194" spans="1:33" ht="20.100000000000001" customHeight="1" x14ac:dyDescent="0.15">
      <c r="A194" s="11">
        <v>21</v>
      </c>
      <c r="B194" s="11"/>
      <c r="C194" s="9" t="s">
        <v>56</v>
      </c>
      <c r="D194" s="9"/>
      <c r="E194" s="9"/>
      <c r="F194" s="9"/>
      <c r="G194" s="9"/>
      <c r="H194" s="9"/>
      <c r="I194" s="9"/>
      <c r="J194" s="9"/>
      <c r="K194" s="20">
        <v>12</v>
      </c>
      <c r="L194" s="20"/>
      <c r="M194" s="20"/>
      <c r="N194" s="20">
        <v>10</v>
      </c>
      <c r="O194" s="20"/>
      <c r="P194" s="20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</row>
    <row r="195" spans="1:33" ht="20.100000000000001" customHeight="1" x14ac:dyDescent="0.15">
      <c r="A195" s="11">
        <v>22</v>
      </c>
      <c r="B195" s="11"/>
      <c r="C195" s="9" t="s">
        <v>56</v>
      </c>
      <c r="D195" s="9"/>
      <c r="E195" s="9"/>
      <c r="F195" s="9"/>
      <c r="G195" s="9"/>
      <c r="H195" s="9"/>
      <c r="I195" s="9"/>
      <c r="J195" s="9"/>
      <c r="K195" s="20">
        <v>8</v>
      </c>
      <c r="L195" s="20"/>
      <c r="M195" s="20"/>
      <c r="N195" s="20">
        <v>9</v>
      </c>
      <c r="O195" s="20"/>
      <c r="P195" s="20"/>
      <c r="Q195" s="9" t="s">
        <v>40</v>
      </c>
      <c r="R195" s="9"/>
      <c r="S195" s="9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</row>
    <row r="196" spans="1:33" ht="20.100000000000001" customHeight="1" x14ac:dyDescent="0.15">
      <c r="A196" s="11">
        <v>23</v>
      </c>
      <c r="B196" s="11"/>
      <c r="C196" s="9" t="s">
        <v>56</v>
      </c>
      <c r="D196" s="9"/>
      <c r="E196" s="9"/>
      <c r="F196" s="9"/>
      <c r="G196" s="9"/>
      <c r="H196" s="9"/>
      <c r="I196" s="9"/>
      <c r="J196" s="9"/>
      <c r="K196" s="20">
        <v>14</v>
      </c>
      <c r="L196" s="20"/>
      <c r="M196" s="20"/>
      <c r="N196" s="20">
        <v>12</v>
      </c>
      <c r="O196" s="20"/>
      <c r="P196" s="20"/>
      <c r="Q196" s="9"/>
      <c r="R196" s="9"/>
      <c r="S196" s="9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</row>
    <row r="197" spans="1:33" ht="20.100000000000001" customHeight="1" x14ac:dyDescent="0.15">
      <c r="A197" s="11">
        <v>24</v>
      </c>
      <c r="B197" s="11"/>
      <c r="C197" s="9" t="s">
        <v>56</v>
      </c>
      <c r="D197" s="9"/>
      <c r="E197" s="9"/>
      <c r="F197" s="9"/>
      <c r="G197" s="9"/>
      <c r="H197" s="9"/>
      <c r="I197" s="9"/>
      <c r="J197" s="9"/>
      <c r="K197" s="20">
        <v>12</v>
      </c>
      <c r="L197" s="20"/>
      <c r="M197" s="20"/>
      <c r="N197" s="20">
        <v>12</v>
      </c>
      <c r="O197" s="20"/>
      <c r="P197" s="20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</row>
    <row r="198" spans="1:33" ht="20.100000000000001" customHeight="1" x14ac:dyDescent="0.15">
      <c r="A198" s="11">
        <v>25</v>
      </c>
      <c r="B198" s="11"/>
      <c r="C198" s="9" t="s">
        <v>56</v>
      </c>
      <c r="D198" s="9"/>
      <c r="E198" s="9"/>
      <c r="F198" s="9"/>
      <c r="G198" s="9"/>
      <c r="H198" s="9"/>
      <c r="I198" s="9"/>
      <c r="J198" s="9"/>
      <c r="K198" s="20">
        <v>12</v>
      </c>
      <c r="L198" s="20"/>
      <c r="M198" s="20"/>
      <c r="N198" s="20">
        <v>12</v>
      </c>
      <c r="O198" s="20"/>
      <c r="P198" s="20"/>
      <c r="Q198" s="9"/>
      <c r="R198" s="9"/>
      <c r="S198" s="9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</row>
    <row r="199" spans="1:33" ht="20.100000000000001" customHeight="1" x14ac:dyDescent="0.15">
      <c r="A199" s="11">
        <v>26</v>
      </c>
      <c r="B199" s="11"/>
      <c r="C199" s="9" t="s">
        <v>56</v>
      </c>
      <c r="D199" s="9"/>
      <c r="E199" s="9"/>
      <c r="F199" s="9"/>
      <c r="G199" s="9"/>
      <c r="H199" s="9"/>
      <c r="I199" s="9"/>
      <c r="J199" s="9"/>
      <c r="K199" s="20">
        <v>10</v>
      </c>
      <c r="L199" s="20"/>
      <c r="M199" s="20"/>
      <c r="N199" s="20">
        <v>11</v>
      </c>
      <c r="O199" s="20"/>
      <c r="P199" s="20"/>
      <c r="Q199" s="9"/>
      <c r="R199" s="9"/>
      <c r="S199" s="9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</row>
    <row r="200" spans="1:33" ht="20.100000000000001" customHeight="1" x14ac:dyDescent="0.15">
      <c r="A200" s="11">
        <v>27</v>
      </c>
      <c r="B200" s="11"/>
      <c r="C200" s="9" t="s">
        <v>56</v>
      </c>
      <c r="D200" s="9"/>
      <c r="E200" s="9"/>
      <c r="F200" s="9"/>
      <c r="G200" s="9"/>
      <c r="H200" s="9"/>
      <c r="I200" s="9"/>
      <c r="J200" s="9"/>
      <c r="K200" s="20">
        <v>10</v>
      </c>
      <c r="L200" s="20"/>
      <c r="M200" s="20"/>
      <c r="N200" s="20">
        <v>11</v>
      </c>
      <c r="O200" s="20"/>
      <c r="P200" s="20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</row>
    <row r="201" spans="1:33" ht="20.100000000000001" customHeight="1" x14ac:dyDescent="0.15">
      <c r="A201" s="11">
        <v>28</v>
      </c>
      <c r="B201" s="11"/>
      <c r="C201" s="9" t="s">
        <v>56</v>
      </c>
      <c r="D201" s="9"/>
      <c r="E201" s="9"/>
      <c r="F201" s="9"/>
      <c r="G201" s="9"/>
      <c r="H201" s="9"/>
      <c r="I201" s="9"/>
      <c r="J201" s="9"/>
      <c r="K201" s="20">
        <v>10</v>
      </c>
      <c r="L201" s="20"/>
      <c r="M201" s="20"/>
      <c r="N201" s="20">
        <v>9</v>
      </c>
      <c r="O201" s="20"/>
      <c r="P201" s="20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</row>
    <row r="202" spans="1:33" ht="20.100000000000001" customHeight="1" x14ac:dyDescent="0.15">
      <c r="A202" s="11">
        <v>29</v>
      </c>
      <c r="B202" s="11"/>
      <c r="C202" s="9" t="s">
        <v>56</v>
      </c>
      <c r="D202" s="9"/>
      <c r="E202" s="9"/>
      <c r="F202" s="9"/>
      <c r="G202" s="9"/>
      <c r="H202" s="9"/>
      <c r="I202" s="9"/>
      <c r="J202" s="9"/>
      <c r="K202" s="20">
        <v>12</v>
      </c>
      <c r="L202" s="20"/>
      <c r="M202" s="20"/>
      <c r="N202" s="20">
        <v>9</v>
      </c>
      <c r="O202" s="20"/>
      <c r="P202" s="20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</row>
    <row r="203" spans="1:33" ht="20.100000000000001" customHeight="1" x14ac:dyDescent="0.15">
      <c r="A203" s="11">
        <v>30</v>
      </c>
      <c r="B203" s="11"/>
      <c r="C203" s="9" t="s">
        <v>56</v>
      </c>
      <c r="D203" s="9"/>
      <c r="E203" s="9"/>
      <c r="F203" s="9"/>
      <c r="G203" s="9"/>
      <c r="H203" s="9"/>
      <c r="I203" s="9"/>
      <c r="J203" s="9"/>
      <c r="K203" s="20">
        <v>8</v>
      </c>
      <c r="L203" s="20"/>
      <c r="M203" s="20"/>
      <c r="N203" s="20">
        <v>8</v>
      </c>
      <c r="O203" s="20"/>
      <c r="P203" s="20"/>
      <c r="Q203" s="9" t="s">
        <v>40</v>
      </c>
      <c r="R203" s="9"/>
      <c r="S203" s="9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</row>
    <row r="204" spans="1:33" ht="13.5" customHeight="1" x14ac:dyDescent="0.1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</row>
    <row r="205" spans="1:33" ht="18" customHeight="1" x14ac:dyDescent="0.15">
      <c r="A205" s="21" t="s">
        <v>25</v>
      </c>
      <c r="B205" s="21"/>
      <c r="C205" s="21"/>
      <c r="D205" s="21"/>
      <c r="E205" s="21"/>
      <c r="F205" s="21" t="s">
        <v>26</v>
      </c>
      <c r="G205" s="21"/>
      <c r="H205" s="21"/>
      <c r="I205" s="21"/>
      <c r="J205" s="21"/>
      <c r="K205" s="21" t="s">
        <v>27</v>
      </c>
      <c r="L205" s="21"/>
      <c r="M205" s="21"/>
      <c r="N205" s="21"/>
      <c r="O205" s="21"/>
      <c r="P205" s="21" t="s">
        <v>28</v>
      </c>
      <c r="Q205" s="21"/>
      <c r="R205" s="21"/>
      <c r="S205" s="21"/>
      <c r="T205" s="21"/>
      <c r="U205" s="21" t="s">
        <v>29</v>
      </c>
      <c r="V205" s="21"/>
      <c r="W205" s="21"/>
      <c r="X205" s="21"/>
      <c r="Y205" s="21" t="s">
        <v>30</v>
      </c>
      <c r="Z205" s="21"/>
      <c r="AA205" s="21"/>
      <c r="AB205" s="21"/>
      <c r="AC205" s="21" t="s">
        <v>31</v>
      </c>
      <c r="AD205" s="21"/>
      <c r="AE205" s="21"/>
      <c r="AF205" s="21"/>
      <c r="AG205" s="21"/>
    </row>
    <row r="206" spans="1:33" ht="18" customHeight="1" x14ac:dyDescent="0.15">
      <c r="A206" s="22">
        <f>COUNTA(C174:J203)</f>
        <v>30</v>
      </c>
      <c r="B206" s="22"/>
      <c r="C206" s="22"/>
      <c r="D206" s="22"/>
      <c r="E206" s="22"/>
      <c r="F206" s="23">
        <f>ROUNDDOWN(AVERAGE(K174:M203),0)-1</f>
        <v>10</v>
      </c>
      <c r="G206" s="23"/>
      <c r="H206" s="23"/>
      <c r="I206" s="23"/>
      <c r="J206" s="23"/>
      <c r="K206" s="23">
        <f>ROUNDDOWN(AVERAGE(N174:P203),0)</f>
        <v>10</v>
      </c>
      <c r="L206" s="23"/>
      <c r="M206" s="23"/>
      <c r="N206" s="23"/>
      <c r="O206" s="23"/>
      <c r="P206" s="22">
        <f>COUNTA(Q174:S203)</f>
        <v>10</v>
      </c>
      <c r="Q206" s="22"/>
      <c r="R206" s="22"/>
      <c r="S206" s="22"/>
      <c r="T206" s="22"/>
      <c r="U206" s="23">
        <f>ROUNDDOWN((P206/A206*100),0)</f>
        <v>33</v>
      </c>
      <c r="V206" s="23"/>
      <c r="W206" s="23"/>
      <c r="X206" s="23"/>
      <c r="Y206" s="24">
        <f>ROUNDDOWN((K206/F206*100),0)</f>
        <v>100</v>
      </c>
      <c r="Z206" s="24"/>
      <c r="AA206" s="24"/>
      <c r="AB206" s="24"/>
      <c r="AC206" s="23">
        <f>ROUNDDOWN(((A206-COUNTA(T174:Y203))/A206*100),0)</f>
        <v>100</v>
      </c>
      <c r="AD206" s="23"/>
      <c r="AE206" s="23"/>
      <c r="AF206" s="23"/>
      <c r="AG206" s="23"/>
    </row>
    <row r="207" spans="1:33" ht="18" customHeight="1" x14ac:dyDescent="0.15">
      <c r="A207" s="21" t="s">
        <v>33</v>
      </c>
      <c r="B207" s="21"/>
      <c r="C207" s="21"/>
      <c r="D207" s="21"/>
      <c r="E207" s="21"/>
      <c r="F207" s="37" t="s">
        <v>34</v>
      </c>
      <c r="G207" s="37"/>
      <c r="H207" s="37"/>
      <c r="I207" s="37"/>
      <c r="J207" s="37"/>
      <c r="K207" s="21" t="s">
        <v>35</v>
      </c>
      <c r="L207" s="21"/>
      <c r="M207" s="21"/>
      <c r="N207" s="21"/>
      <c r="O207" s="21"/>
      <c r="P207" s="35"/>
      <c r="Q207" s="35"/>
      <c r="R207" s="35"/>
      <c r="S207" s="35"/>
      <c r="T207" s="35"/>
      <c r="U207" s="35"/>
      <c r="V207" s="35"/>
      <c r="W207" s="35"/>
      <c r="X207" s="35"/>
      <c r="Y207" s="21" t="s">
        <v>36</v>
      </c>
      <c r="Z207" s="21"/>
      <c r="AA207" s="21"/>
      <c r="AB207" s="21"/>
      <c r="AC207" s="35"/>
      <c r="AD207" s="35"/>
      <c r="AE207" s="35"/>
      <c r="AF207" s="35"/>
      <c r="AG207" s="35"/>
    </row>
    <row r="208" spans="1:33" ht="18" customHeight="1" x14ac:dyDescent="0.15">
      <c r="A208" s="22">
        <f>A206-P206</f>
        <v>20</v>
      </c>
      <c r="B208" s="22"/>
      <c r="C208" s="22"/>
      <c r="D208" s="22"/>
      <c r="E208" s="22"/>
      <c r="F208" s="23">
        <f>((SUM(K174:M203)-SUMIF(Q174:S203,"伐倒",K174:M203))/A208)</f>
        <v>12.2</v>
      </c>
      <c r="G208" s="23"/>
      <c r="H208" s="23"/>
      <c r="I208" s="23"/>
      <c r="J208" s="23"/>
      <c r="K208" s="23">
        <f>ROUNDDOWN(((SUM(N174:P203)-SUMIF(Q174:S203,"伐倒",N174:P203))/A208),0)</f>
        <v>11</v>
      </c>
      <c r="L208" s="23"/>
      <c r="M208" s="23"/>
      <c r="N208" s="23"/>
      <c r="O208" s="23"/>
      <c r="P208" s="22"/>
      <c r="Q208" s="22"/>
      <c r="R208" s="22"/>
      <c r="S208" s="22"/>
      <c r="T208" s="22"/>
      <c r="U208" s="22"/>
      <c r="V208" s="22"/>
      <c r="W208" s="22"/>
      <c r="X208" s="22"/>
      <c r="Y208" s="23">
        <f>ROUNDDOWN(K208/F208*100,0)</f>
        <v>90</v>
      </c>
      <c r="Z208" s="23"/>
      <c r="AA208" s="23"/>
      <c r="AB208" s="23"/>
      <c r="AC208" s="36"/>
      <c r="AD208" s="36"/>
      <c r="AE208" s="36"/>
      <c r="AF208" s="36"/>
      <c r="AG208" s="36"/>
    </row>
    <row r="209" spans="1:33" ht="18" customHeight="1" x14ac:dyDescent="0.15">
      <c r="A209" s="25" t="s">
        <v>32</v>
      </c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</row>
    <row r="210" spans="1:33" ht="15.95" customHeight="1" x14ac:dyDescent="0.15">
      <c r="A210" s="26" t="s">
        <v>57</v>
      </c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8"/>
    </row>
    <row r="211" spans="1:33" ht="15.95" customHeight="1" x14ac:dyDescent="0.15">
      <c r="A211" s="29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1"/>
    </row>
    <row r="212" spans="1:33" ht="15.95" customHeight="1" x14ac:dyDescent="0.15">
      <c r="A212" s="29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1"/>
    </row>
    <row r="213" spans="1:33" ht="15.95" customHeight="1" x14ac:dyDescent="0.15">
      <c r="A213" s="29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1"/>
    </row>
    <row r="214" spans="1:33" ht="15.95" customHeight="1" x14ac:dyDescent="0.15">
      <c r="A214" s="32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4"/>
    </row>
    <row r="215" spans="1:33" ht="18" customHeight="1" x14ac:dyDescent="0.15">
      <c r="A215" s="10" t="s">
        <v>0</v>
      </c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</row>
    <row r="216" spans="1:33" ht="18" customHeight="1" x14ac:dyDescent="0.1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2" t="s">
        <v>1</v>
      </c>
      <c r="U216" s="12"/>
      <c r="V216" s="12"/>
      <c r="W216" s="12"/>
      <c r="X216" s="12"/>
      <c r="Y216" s="12"/>
      <c r="Z216" s="13" t="s">
        <v>61</v>
      </c>
      <c r="AA216" s="9"/>
      <c r="AB216" s="9"/>
      <c r="AC216" s="9"/>
      <c r="AD216" s="9"/>
      <c r="AE216" s="9"/>
      <c r="AF216" s="9"/>
      <c r="AG216" s="9"/>
    </row>
    <row r="217" spans="1:33" ht="18" customHeight="1" x14ac:dyDescent="0.15">
      <c r="A217" s="12" t="s">
        <v>2</v>
      </c>
      <c r="B217" s="12"/>
      <c r="C217" s="12"/>
      <c r="D217" s="12"/>
      <c r="E217" s="9">
        <v>56</v>
      </c>
      <c r="F217" s="9"/>
      <c r="G217" s="9"/>
      <c r="H217" s="12" t="s">
        <v>3</v>
      </c>
      <c r="I217" s="12"/>
      <c r="J217" s="12"/>
      <c r="K217" s="9" t="s">
        <v>72</v>
      </c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</row>
    <row r="218" spans="1:33" ht="18" customHeight="1" x14ac:dyDescent="0.15">
      <c r="A218" s="12" t="s">
        <v>8</v>
      </c>
      <c r="B218" s="12"/>
      <c r="C218" s="12"/>
      <c r="D218" s="12"/>
      <c r="E218" s="12"/>
      <c r="F218" s="12"/>
      <c r="G218" s="12"/>
      <c r="H218" s="12" t="s">
        <v>4</v>
      </c>
      <c r="I218" s="12"/>
      <c r="J218" s="12"/>
      <c r="K218" s="12"/>
      <c r="L218" s="12"/>
      <c r="M218" s="12" t="s">
        <v>5</v>
      </c>
      <c r="N218" s="12"/>
      <c r="O218" s="12"/>
      <c r="P218" s="12"/>
      <c r="Q218" s="12"/>
      <c r="R218" s="12" t="s">
        <v>6</v>
      </c>
      <c r="S218" s="12"/>
      <c r="T218" s="12"/>
      <c r="U218" s="12"/>
      <c r="V218" s="12"/>
      <c r="W218" s="12" t="s">
        <v>37</v>
      </c>
      <c r="X218" s="12"/>
      <c r="Y218" s="12"/>
      <c r="Z218" s="12"/>
      <c r="AA218" s="12"/>
      <c r="AB218" s="12" t="s">
        <v>7</v>
      </c>
      <c r="AC218" s="12"/>
      <c r="AD218" s="12"/>
      <c r="AE218" s="12"/>
      <c r="AF218" s="12"/>
      <c r="AG218" s="12"/>
    </row>
    <row r="219" spans="1:33" ht="18" customHeight="1" x14ac:dyDescent="0.15">
      <c r="A219" s="12"/>
      <c r="B219" s="12"/>
      <c r="C219" s="12"/>
      <c r="D219" s="12"/>
      <c r="E219" s="12"/>
      <c r="F219" s="12"/>
      <c r="G219" s="12"/>
      <c r="H219" s="9" t="s">
        <v>43</v>
      </c>
      <c r="I219" s="9"/>
      <c r="J219" s="9"/>
      <c r="K219" s="9"/>
      <c r="L219" s="9"/>
      <c r="M219" s="9" t="s">
        <v>73</v>
      </c>
      <c r="N219" s="9"/>
      <c r="O219" s="9"/>
      <c r="P219" s="9"/>
      <c r="Q219" s="9"/>
      <c r="R219" s="9" t="s">
        <v>65</v>
      </c>
      <c r="S219" s="9"/>
      <c r="T219" s="9"/>
      <c r="U219" s="9"/>
      <c r="V219" s="9"/>
      <c r="W219" s="9" t="s">
        <v>74</v>
      </c>
      <c r="X219" s="9"/>
      <c r="Y219" s="9"/>
      <c r="Z219" s="9"/>
      <c r="AA219" s="9"/>
      <c r="AB219" s="9" t="s">
        <v>67</v>
      </c>
      <c r="AC219" s="9"/>
      <c r="AD219" s="9"/>
      <c r="AE219" s="9"/>
      <c r="AF219" s="9"/>
      <c r="AG219" s="9"/>
    </row>
    <row r="220" spans="1:33" ht="18" customHeight="1" x14ac:dyDescent="0.15">
      <c r="A220" s="12" t="s">
        <v>9</v>
      </c>
      <c r="B220" s="12"/>
      <c r="C220" s="12"/>
      <c r="D220" s="12"/>
      <c r="E220" s="12"/>
      <c r="F220" s="12"/>
      <c r="G220" s="12"/>
      <c r="H220" s="12" t="s">
        <v>10</v>
      </c>
      <c r="I220" s="12"/>
      <c r="J220" s="12"/>
      <c r="K220" s="12"/>
      <c r="L220" s="12"/>
      <c r="M220" s="12" t="s">
        <v>11</v>
      </c>
      <c r="N220" s="12"/>
      <c r="O220" s="12"/>
      <c r="P220" s="12"/>
      <c r="Q220" s="12"/>
      <c r="R220" s="12" t="s">
        <v>12</v>
      </c>
      <c r="S220" s="12"/>
      <c r="T220" s="12"/>
      <c r="U220" s="12"/>
      <c r="V220" s="12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</row>
    <row r="221" spans="1:33" ht="18" customHeight="1" x14ac:dyDescent="0.15">
      <c r="A221" s="12"/>
      <c r="B221" s="12"/>
      <c r="C221" s="12"/>
      <c r="D221" s="12"/>
      <c r="E221" s="12"/>
      <c r="F221" s="12"/>
      <c r="G221" s="12"/>
      <c r="H221" s="9" t="s">
        <v>39</v>
      </c>
      <c r="I221" s="9"/>
      <c r="J221" s="9"/>
      <c r="K221" s="9"/>
      <c r="L221" s="9"/>
      <c r="M221" s="9">
        <v>5</v>
      </c>
      <c r="N221" s="9"/>
      <c r="O221" s="9"/>
      <c r="P221" s="9"/>
      <c r="Q221" s="9"/>
      <c r="R221" s="9">
        <v>15</v>
      </c>
      <c r="S221" s="9"/>
      <c r="T221" s="9"/>
      <c r="U221" s="9"/>
      <c r="V221" s="9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</row>
    <row r="222" spans="1:33" ht="18" customHeight="1" x14ac:dyDescent="0.15">
      <c r="A222" s="12" t="s">
        <v>13</v>
      </c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 t="s">
        <v>14</v>
      </c>
      <c r="N222" s="12"/>
      <c r="O222" s="12"/>
      <c r="P222" s="12"/>
      <c r="Q222" s="12"/>
      <c r="R222" s="9">
        <v>0.53</v>
      </c>
      <c r="S222" s="9"/>
      <c r="T222" s="9"/>
      <c r="U222" s="9"/>
      <c r="V222" s="9"/>
      <c r="W222" s="12" t="s">
        <v>15</v>
      </c>
      <c r="X222" s="12"/>
      <c r="Y222" s="12"/>
      <c r="Z222" s="12"/>
      <c r="AA222" s="12"/>
      <c r="AB222" s="38">
        <v>0.4</v>
      </c>
      <c r="AC222" s="38"/>
      <c r="AD222" s="38"/>
      <c r="AE222" s="38"/>
      <c r="AF222" s="38"/>
      <c r="AG222" s="38"/>
    </row>
    <row r="223" spans="1:33" ht="14.25" customHeight="1" x14ac:dyDescent="0.15">
      <c r="A223" s="11" t="s">
        <v>16</v>
      </c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</row>
    <row r="224" spans="1:33" x14ac:dyDescent="0.15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4"/>
    </row>
    <row r="225" spans="1:33" x14ac:dyDescent="0.15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4"/>
    </row>
    <row r="226" spans="1:33" x14ac:dyDescent="0.15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4"/>
    </row>
    <row r="227" spans="1:33" x14ac:dyDescent="0.15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4"/>
    </row>
    <row r="228" spans="1:33" x14ac:dyDescent="0.15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4"/>
    </row>
    <row r="229" spans="1:33" x14ac:dyDescent="0.15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4"/>
    </row>
    <row r="230" spans="1:33" x14ac:dyDescent="0.15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4"/>
    </row>
    <row r="231" spans="1:33" x14ac:dyDescent="0.15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4"/>
    </row>
    <row r="232" spans="1:33" x14ac:dyDescent="0.15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4"/>
    </row>
    <row r="233" spans="1:33" x14ac:dyDescent="0.15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4"/>
    </row>
    <row r="234" spans="1:33" x14ac:dyDescent="0.15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4"/>
    </row>
    <row r="235" spans="1:33" x14ac:dyDescent="0.15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4"/>
    </row>
    <row r="236" spans="1:33" x14ac:dyDescent="0.15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4"/>
    </row>
    <row r="237" spans="1:33" x14ac:dyDescent="0.15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4"/>
    </row>
    <row r="238" spans="1:33" x14ac:dyDescent="0.15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4"/>
    </row>
    <row r="239" spans="1:33" x14ac:dyDescent="0.15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4"/>
    </row>
    <row r="240" spans="1:33" x14ac:dyDescent="0.15">
      <c r="A240" s="5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7"/>
    </row>
    <row r="241" spans="1:33" x14ac:dyDescent="0.15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4"/>
    </row>
    <row r="242" spans="1:33" x14ac:dyDescent="0.15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4"/>
    </row>
    <row r="243" spans="1:33" x14ac:dyDescent="0.15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4"/>
    </row>
    <row r="244" spans="1:33" x14ac:dyDescent="0.15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4"/>
    </row>
    <row r="245" spans="1:33" x14ac:dyDescent="0.15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4"/>
    </row>
    <row r="246" spans="1:33" x14ac:dyDescent="0.15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4"/>
    </row>
    <row r="247" spans="1:33" x14ac:dyDescent="0.15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4"/>
    </row>
    <row r="248" spans="1:33" x14ac:dyDescent="0.15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4"/>
    </row>
    <row r="249" spans="1:33" x14ac:dyDescent="0.15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4"/>
    </row>
    <row r="250" spans="1:33" x14ac:dyDescent="0.15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4"/>
    </row>
    <row r="251" spans="1:33" x14ac:dyDescent="0.15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4"/>
    </row>
    <row r="252" spans="1:33" x14ac:dyDescent="0.15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4"/>
    </row>
    <row r="253" spans="1:33" x14ac:dyDescent="0.15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4"/>
    </row>
    <row r="254" spans="1:33" x14ac:dyDescent="0.15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4"/>
    </row>
    <row r="255" spans="1:33" x14ac:dyDescent="0.15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4"/>
    </row>
    <row r="256" spans="1:33" x14ac:dyDescent="0.15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4"/>
    </row>
    <row r="257" spans="1:33" x14ac:dyDescent="0.15">
      <c r="A257" s="5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7"/>
    </row>
    <row r="258" spans="1:33" x14ac:dyDescent="0.15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4"/>
    </row>
    <row r="259" spans="1:33" x14ac:dyDescent="0.15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4"/>
    </row>
    <row r="260" spans="1:33" x14ac:dyDescent="0.15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4"/>
    </row>
    <row r="261" spans="1:33" x14ac:dyDescent="0.15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4"/>
    </row>
    <row r="262" spans="1:33" x14ac:dyDescent="0.15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4"/>
    </row>
    <row r="263" spans="1:33" x14ac:dyDescent="0.15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4"/>
    </row>
    <row r="264" spans="1:33" x14ac:dyDescent="0.15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4"/>
    </row>
    <row r="265" spans="1:33" x14ac:dyDescent="0.15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4"/>
    </row>
    <row r="266" spans="1:33" x14ac:dyDescent="0.15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4"/>
    </row>
    <row r="267" spans="1:33" x14ac:dyDescent="0.15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4"/>
    </row>
    <row r="268" spans="1:33" x14ac:dyDescent="0.15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4"/>
    </row>
    <row r="269" spans="1:33" x14ac:dyDescent="0.15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4"/>
    </row>
    <row r="270" spans="1:33" x14ac:dyDescent="0.15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4"/>
    </row>
    <row r="271" spans="1:33" x14ac:dyDescent="0.15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4"/>
    </row>
    <row r="272" spans="1:33" x14ac:dyDescent="0.15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4"/>
    </row>
    <row r="273" spans="1:33" x14ac:dyDescent="0.15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4"/>
    </row>
    <row r="274" spans="1:33" x14ac:dyDescent="0.15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4"/>
    </row>
    <row r="275" spans="1:33" x14ac:dyDescent="0.15">
      <c r="A275" s="5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7"/>
    </row>
    <row r="276" spans="1:33" ht="14.25" x14ac:dyDescent="0.15">
      <c r="A276" s="10" t="s">
        <v>0</v>
      </c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</row>
    <row r="277" spans="1:33" ht="18" customHeight="1" x14ac:dyDescent="0.15">
      <c r="A277" s="12" t="s">
        <v>2</v>
      </c>
      <c r="B277" s="12"/>
      <c r="C277" s="12"/>
      <c r="D277" s="12"/>
      <c r="E277" s="9">
        <v>56</v>
      </c>
      <c r="F277" s="9"/>
      <c r="G277" s="9"/>
      <c r="H277" s="12" t="s">
        <v>3</v>
      </c>
      <c r="I277" s="12"/>
      <c r="J277" s="12"/>
      <c r="K277" s="9" t="s">
        <v>72</v>
      </c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</row>
    <row r="278" spans="1:33" ht="18" customHeight="1" x14ac:dyDescent="0.15">
      <c r="A278" s="14" t="s">
        <v>17</v>
      </c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6"/>
    </row>
    <row r="279" spans="1:33" ht="13.5" customHeight="1" x14ac:dyDescent="0.15">
      <c r="A279" s="17" t="s">
        <v>18</v>
      </c>
      <c r="B279" s="17"/>
      <c r="C279" s="17" t="s">
        <v>19</v>
      </c>
      <c r="D279" s="17"/>
      <c r="E279" s="17"/>
      <c r="F279" s="17"/>
      <c r="G279" s="17"/>
      <c r="H279" s="17"/>
      <c r="I279" s="17"/>
      <c r="J279" s="17"/>
      <c r="K279" s="18" t="s">
        <v>23</v>
      </c>
      <c r="L279" s="18"/>
      <c r="M279" s="18"/>
      <c r="N279" s="18" t="s">
        <v>24</v>
      </c>
      <c r="O279" s="18"/>
      <c r="P279" s="18"/>
      <c r="Q279" s="18" t="s">
        <v>20</v>
      </c>
      <c r="R279" s="18"/>
      <c r="S279" s="18"/>
      <c r="T279" s="17" t="s">
        <v>21</v>
      </c>
      <c r="U279" s="17"/>
      <c r="V279" s="17"/>
      <c r="W279" s="17"/>
      <c r="X279" s="17"/>
      <c r="Y279" s="17"/>
      <c r="Z279" s="17" t="s">
        <v>22</v>
      </c>
      <c r="AA279" s="17"/>
      <c r="AB279" s="17"/>
      <c r="AC279" s="17"/>
      <c r="AD279" s="17"/>
      <c r="AE279" s="17"/>
      <c r="AF279" s="17"/>
      <c r="AG279" s="17"/>
    </row>
    <row r="280" spans="1:33" x14ac:dyDescent="0.15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8"/>
      <c r="L280" s="18"/>
      <c r="M280" s="18"/>
      <c r="N280" s="18"/>
      <c r="O280" s="18"/>
      <c r="P280" s="18"/>
      <c r="Q280" s="18"/>
      <c r="R280" s="18"/>
      <c r="S280" s="18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</row>
    <row r="281" spans="1:33" ht="17.25" customHeight="1" x14ac:dyDescent="0.15">
      <c r="A281" s="11">
        <v>1</v>
      </c>
      <c r="B281" s="11"/>
      <c r="C281" s="9" t="s">
        <v>56</v>
      </c>
      <c r="D281" s="9"/>
      <c r="E281" s="9"/>
      <c r="F281" s="9"/>
      <c r="G281" s="9"/>
      <c r="H281" s="9"/>
      <c r="I281" s="9"/>
      <c r="J281" s="9"/>
      <c r="K281" s="19">
        <v>12</v>
      </c>
      <c r="L281" s="19"/>
      <c r="M281" s="19"/>
      <c r="N281" s="19">
        <v>10</v>
      </c>
      <c r="O281" s="19"/>
      <c r="P281" s="19"/>
      <c r="Q281" s="9"/>
      <c r="R281" s="9"/>
      <c r="S281" s="9"/>
      <c r="T281" s="9"/>
      <c r="U281" s="9"/>
      <c r="V281" s="9"/>
      <c r="W281" s="9"/>
      <c r="X281" s="9"/>
      <c r="Y281" s="9"/>
      <c r="Z281" s="11"/>
      <c r="AA281" s="11"/>
      <c r="AB281" s="11"/>
      <c r="AC281" s="11"/>
      <c r="AD281" s="11"/>
      <c r="AE281" s="11"/>
      <c r="AF281" s="11"/>
      <c r="AG281" s="11"/>
    </row>
    <row r="282" spans="1:33" ht="17.25" customHeight="1" x14ac:dyDescent="0.15">
      <c r="A282" s="11">
        <v>2</v>
      </c>
      <c r="B282" s="11"/>
      <c r="C282" s="9" t="s">
        <v>56</v>
      </c>
      <c r="D282" s="9"/>
      <c r="E282" s="9"/>
      <c r="F282" s="9"/>
      <c r="G282" s="9"/>
      <c r="H282" s="9"/>
      <c r="I282" s="9"/>
      <c r="J282" s="9"/>
      <c r="K282" s="19">
        <v>16</v>
      </c>
      <c r="L282" s="19"/>
      <c r="M282" s="19"/>
      <c r="N282" s="19">
        <v>13</v>
      </c>
      <c r="O282" s="19"/>
      <c r="P282" s="19"/>
      <c r="Q282" s="9"/>
      <c r="R282" s="9"/>
      <c r="S282" s="9"/>
      <c r="T282" s="9"/>
      <c r="U282" s="9"/>
      <c r="V282" s="9"/>
      <c r="W282" s="9"/>
      <c r="X282" s="9"/>
      <c r="Y282" s="9"/>
      <c r="Z282" s="11"/>
      <c r="AA282" s="11"/>
      <c r="AB282" s="11"/>
      <c r="AC282" s="11"/>
      <c r="AD282" s="11"/>
      <c r="AE282" s="11"/>
      <c r="AF282" s="11"/>
      <c r="AG282" s="11"/>
    </row>
    <row r="283" spans="1:33" ht="17.25" customHeight="1" x14ac:dyDescent="0.15">
      <c r="A283" s="11">
        <v>3</v>
      </c>
      <c r="B283" s="11"/>
      <c r="C283" s="9" t="s">
        <v>56</v>
      </c>
      <c r="D283" s="9"/>
      <c r="E283" s="9"/>
      <c r="F283" s="9"/>
      <c r="G283" s="9"/>
      <c r="H283" s="9"/>
      <c r="I283" s="9"/>
      <c r="J283" s="9"/>
      <c r="K283" s="19">
        <v>12</v>
      </c>
      <c r="L283" s="19"/>
      <c r="M283" s="19"/>
      <c r="N283" s="19">
        <v>12</v>
      </c>
      <c r="O283" s="19"/>
      <c r="P283" s="19"/>
      <c r="Q283" s="9"/>
      <c r="R283" s="9"/>
      <c r="S283" s="9"/>
      <c r="T283" s="9"/>
      <c r="U283" s="9"/>
      <c r="V283" s="9"/>
      <c r="W283" s="9"/>
      <c r="X283" s="9"/>
      <c r="Y283" s="9"/>
      <c r="Z283" s="11"/>
      <c r="AA283" s="11"/>
      <c r="AB283" s="11"/>
      <c r="AC283" s="11"/>
      <c r="AD283" s="11"/>
      <c r="AE283" s="11"/>
      <c r="AF283" s="11"/>
      <c r="AG283" s="11"/>
    </row>
    <row r="284" spans="1:33" ht="17.25" customHeight="1" x14ac:dyDescent="0.15">
      <c r="A284" s="11">
        <v>4</v>
      </c>
      <c r="B284" s="11"/>
      <c r="C284" s="9" t="s">
        <v>56</v>
      </c>
      <c r="D284" s="9"/>
      <c r="E284" s="9"/>
      <c r="F284" s="9"/>
      <c r="G284" s="9"/>
      <c r="H284" s="9"/>
      <c r="I284" s="9"/>
      <c r="J284" s="9"/>
      <c r="K284" s="19">
        <v>10</v>
      </c>
      <c r="L284" s="19"/>
      <c r="M284" s="19"/>
      <c r="N284" s="19">
        <v>10</v>
      </c>
      <c r="O284" s="19"/>
      <c r="P284" s="19"/>
      <c r="Q284" s="9"/>
      <c r="R284" s="9"/>
      <c r="S284" s="9"/>
      <c r="T284" s="9"/>
      <c r="U284" s="9"/>
      <c r="V284" s="9"/>
      <c r="W284" s="9"/>
      <c r="X284" s="9"/>
      <c r="Y284" s="9"/>
      <c r="Z284" s="11"/>
      <c r="AA284" s="11"/>
      <c r="AB284" s="11"/>
      <c r="AC284" s="11"/>
      <c r="AD284" s="11"/>
      <c r="AE284" s="11"/>
      <c r="AF284" s="11"/>
      <c r="AG284" s="11"/>
    </row>
    <row r="285" spans="1:33" ht="17.25" customHeight="1" x14ac:dyDescent="0.15">
      <c r="A285" s="11">
        <v>5</v>
      </c>
      <c r="B285" s="11"/>
      <c r="C285" s="9" t="s">
        <v>56</v>
      </c>
      <c r="D285" s="9"/>
      <c r="E285" s="9"/>
      <c r="F285" s="9"/>
      <c r="G285" s="9"/>
      <c r="H285" s="9"/>
      <c r="I285" s="9"/>
      <c r="J285" s="9"/>
      <c r="K285" s="19">
        <v>12</v>
      </c>
      <c r="L285" s="19"/>
      <c r="M285" s="19"/>
      <c r="N285" s="19">
        <v>11</v>
      </c>
      <c r="O285" s="19"/>
      <c r="P285" s="19"/>
      <c r="Q285" s="9"/>
      <c r="R285" s="9"/>
      <c r="S285" s="9"/>
      <c r="T285" s="9"/>
      <c r="U285" s="9"/>
      <c r="V285" s="9"/>
      <c r="W285" s="9"/>
      <c r="X285" s="9"/>
      <c r="Y285" s="9"/>
      <c r="Z285" s="11"/>
      <c r="AA285" s="11"/>
      <c r="AB285" s="11"/>
      <c r="AC285" s="11"/>
      <c r="AD285" s="11"/>
      <c r="AE285" s="11"/>
      <c r="AF285" s="11"/>
      <c r="AG285" s="11"/>
    </row>
    <row r="286" spans="1:33" ht="17.25" customHeight="1" x14ac:dyDescent="0.15">
      <c r="A286" s="11">
        <v>6</v>
      </c>
      <c r="B286" s="11"/>
      <c r="C286" s="9" t="s">
        <v>56</v>
      </c>
      <c r="D286" s="9"/>
      <c r="E286" s="9"/>
      <c r="F286" s="9"/>
      <c r="G286" s="9"/>
      <c r="H286" s="9"/>
      <c r="I286" s="9"/>
      <c r="J286" s="9"/>
      <c r="K286" s="19">
        <v>10</v>
      </c>
      <c r="L286" s="19"/>
      <c r="M286" s="19"/>
      <c r="N286" s="19">
        <v>10</v>
      </c>
      <c r="O286" s="19"/>
      <c r="P286" s="19"/>
      <c r="Q286" s="9" t="s">
        <v>75</v>
      </c>
      <c r="R286" s="9"/>
      <c r="S286" s="9"/>
      <c r="T286" s="9"/>
      <c r="U286" s="9"/>
      <c r="V286" s="9"/>
      <c r="W286" s="9"/>
      <c r="X286" s="9"/>
      <c r="Y286" s="9"/>
      <c r="Z286" s="11"/>
      <c r="AA286" s="11"/>
      <c r="AB286" s="11"/>
      <c r="AC286" s="11"/>
      <c r="AD286" s="11"/>
      <c r="AE286" s="11"/>
      <c r="AF286" s="11"/>
      <c r="AG286" s="11"/>
    </row>
    <row r="287" spans="1:33" ht="17.25" customHeight="1" x14ac:dyDescent="0.15">
      <c r="A287" s="11">
        <v>7</v>
      </c>
      <c r="B287" s="11"/>
      <c r="C287" s="9" t="s">
        <v>56</v>
      </c>
      <c r="D287" s="9"/>
      <c r="E287" s="9"/>
      <c r="F287" s="9"/>
      <c r="G287" s="9"/>
      <c r="H287" s="9"/>
      <c r="I287" s="9"/>
      <c r="J287" s="9"/>
      <c r="K287" s="19">
        <v>16</v>
      </c>
      <c r="L287" s="19"/>
      <c r="M287" s="19"/>
      <c r="N287" s="19">
        <v>12</v>
      </c>
      <c r="O287" s="19"/>
      <c r="P287" s="19"/>
      <c r="Q287" s="9"/>
      <c r="R287" s="9"/>
      <c r="S287" s="9"/>
      <c r="T287" s="9"/>
      <c r="U287" s="9"/>
      <c r="V287" s="9"/>
      <c r="W287" s="9"/>
      <c r="X287" s="9"/>
      <c r="Y287" s="9"/>
      <c r="Z287" s="11"/>
      <c r="AA287" s="11"/>
      <c r="AB287" s="11"/>
      <c r="AC287" s="11"/>
      <c r="AD287" s="11"/>
      <c r="AE287" s="11"/>
      <c r="AF287" s="11"/>
      <c r="AG287" s="11"/>
    </row>
    <row r="288" spans="1:33" ht="17.25" customHeight="1" x14ac:dyDescent="0.15">
      <c r="A288" s="11">
        <v>8</v>
      </c>
      <c r="B288" s="11"/>
      <c r="C288" s="9" t="s">
        <v>56</v>
      </c>
      <c r="D288" s="9"/>
      <c r="E288" s="9"/>
      <c r="F288" s="9"/>
      <c r="G288" s="9"/>
      <c r="H288" s="9"/>
      <c r="I288" s="9"/>
      <c r="J288" s="9"/>
      <c r="K288" s="19">
        <v>8</v>
      </c>
      <c r="L288" s="19"/>
      <c r="M288" s="19"/>
      <c r="N288" s="19">
        <v>8</v>
      </c>
      <c r="O288" s="19"/>
      <c r="P288" s="19"/>
      <c r="Q288" s="9" t="s">
        <v>75</v>
      </c>
      <c r="R288" s="9"/>
      <c r="S288" s="9"/>
      <c r="T288" s="9"/>
      <c r="U288" s="9"/>
      <c r="V288" s="9"/>
      <c r="W288" s="9"/>
      <c r="X288" s="9"/>
      <c r="Y288" s="9"/>
      <c r="Z288" s="11"/>
      <c r="AA288" s="11"/>
      <c r="AB288" s="11"/>
      <c r="AC288" s="11"/>
      <c r="AD288" s="11"/>
      <c r="AE288" s="11"/>
      <c r="AF288" s="11"/>
      <c r="AG288" s="11"/>
    </row>
    <row r="289" spans="1:33" ht="17.25" customHeight="1" x14ac:dyDescent="0.15">
      <c r="A289" s="11">
        <v>9</v>
      </c>
      <c r="B289" s="11"/>
      <c r="C289" s="9" t="s">
        <v>56</v>
      </c>
      <c r="D289" s="9"/>
      <c r="E289" s="9"/>
      <c r="F289" s="9"/>
      <c r="G289" s="9"/>
      <c r="H289" s="9"/>
      <c r="I289" s="9"/>
      <c r="J289" s="9"/>
      <c r="K289" s="19">
        <v>14</v>
      </c>
      <c r="L289" s="19"/>
      <c r="M289" s="19"/>
      <c r="N289" s="19">
        <v>12</v>
      </c>
      <c r="O289" s="19"/>
      <c r="P289" s="19"/>
      <c r="Q289" s="9"/>
      <c r="R289" s="9"/>
      <c r="S289" s="9"/>
      <c r="T289" s="9"/>
      <c r="U289" s="9"/>
      <c r="V289" s="9"/>
      <c r="W289" s="9"/>
      <c r="X289" s="9"/>
      <c r="Y289" s="9"/>
      <c r="Z289" s="11"/>
      <c r="AA289" s="11"/>
      <c r="AB289" s="11"/>
      <c r="AC289" s="11"/>
      <c r="AD289" s="11"/>
      <c r="AE289" s="11"/>
      <c r="AF289" s="11"/>
      <c r="AG289" s="11"/>
    </row>
    <row r="290" spans="1:33" ht="17.25" customHeight="1" x14ac:dyDescent="0.15">
      <c r="A290" s="11">
        <v>10</v>
      </c>
      <c r="B290" s="11"/>
      <c r="C290" s="9" t="s">
        <v>56</v>
      </c>
      <c r="D290" s="9"/>
      <c r="E290" s="9"/>
      <c r="F290" s="9"/>
      <c r="G290" s="9"/>
      <c r="H290" s="9"/>
      <c r="I290" s="9"/>
      <c r="J290" s="9"/>
      <c r="K290" s="19">
        <v>10</v>
      </c>
      <c r="L290" s="19"/>
      <c r="M290" s="19"/>
      <c r="N290" s="19">
        <v>10</v>
      </c>
      <c r="O290" s="19"/>
      <c r="P290" s="19"/>
      <c r="Q290" s="9" t="s">
        <v>75</v>
      </c>
      <c r="R290" s="9"/>
      <c r="S290" s="9"/>
      <c r="T290" s="9"/>
      <c r="U290" s="9"/>
      <c r="V290" s="9"/>
      <c r="W290" s="9"/>
      <c r="X290" s="9"/>
      <c r="Y290" s="9"/>
      <c r="Z290" s="11"/>
      <c r="AA290" s="11"/>
      <c r="AB290" s="11"/>
      <c r="AC290" s="11"/>
      <c r="AD290" s="11"/>
      <c r="AE290" s="11"/>
      <c r="AF290" s="11"/>
      <c r="AG290" s="11"/>
    </row>
    <row r="291" spans="1:33" ht="17.25" customHeight="1" x14ac:dyDescent="0.15">
      <c r="A291" s="11">
        <v>11</v>
      </c>
      <c r="B291" s="11"/>
      <c r="C291" s="9" t="s">
        <v>56</v>
      </c>
      <c r="D291" s="9"/>
      <c r="E291" s="9"/>
      <c r="F291" s="9"/>
      <c r="G291" s="9"/>
      <c r="H291" s="9"/>
      <c r="I291" s="9"/>
      <c r="J291" s="9"/>
      <c r="K291" s="19">
        <v>18</v>
      </c>
      <c r="L291" s="19"/>
      <c r="M291" s="19"/>
      <c r="N291" s="19">
        <v>13</v>
      </c>
      <c r="O291" s="19"/>
      <c r="P291" s="19"/>
      <c r="Q291" s="9"/>
      <c r="R291" s="9"/>
      <c r="S291" s="9"/>
      <c r="T291" s="9"/>
      <c r="U291" s="9"/>
      <c r="V291" s="9"/>
      <c r="W291" s="9"/>
      <c r="X291" s="9"/>
      <c r="Y291" s="9"/>
      <c r="Z291" s="11"/>
      <c r="AA291" s="11"/>
      <c r="AB291" s="11"/>
      <c r="AC291" s="11"/>
      <c r="AD291" s="11"/>
      <c r="AE291" s="11"/>
      <c r="AF291" s="11"/>
      <c r="AG291" s="11"/>
    </row>
    <row r="292" spans="1:33" ht="17.25" customHeight="1" x14ac:dyDescent="0.15">
      <c r="A292" s="11">
        <v>12</v>
      </c>
      <c r="B292" s="11"/>
      <c r="C292" s="9" t="s">
        <v>56</v>
      </c>
      <c r="D292" s="9"/>
      <c r="E292" s="9"/>
      <c r="F292" s="9"/>
      <c r="G292" s="9"/>
      <c r="H292" s="9"/>
      <c r="I292" s="9"/>
      <c r="J292" s="9"/>
      <c r="K292" s="19">
        <v>14</v>
      </c>
      <c r="L292" s="19"/>
      <c r="M292" s="19"/>
      <c r="N292" s="19">
        <v>13</v>
      </c>
      <c r="O292" s="19"/>
      <c r="P292" s="19"/>
      <c r="Q292" s="9"/>
      <c r="R292" s="9"/>
      <c r="S292" s="9"/>
      <c r="T292" s="9"/>
      <c r="U292" s="9"/>
      <c r="V292" s="9"/>
      <c r="W292" s="9"/>
      <c r="X292" s="9"/>
      <c r="Y292" s="9"/>
      <c r="Z292" s="11"/>
      <c r="AA292" s="11"/>
      <c r="AB292" s="11"/>
      <c r="AC292" s="11"/>
      <c r="AD292" s="11"/>
      <c r="AE292" s="11"/>
      <c r="AF292" s="11"/>
      <c r="AG292" s="11"/>
    </row>
    <row r="293" spans="1:33" ht="17.25" customHeight="1" x14ac:dyDescent="0.15">
      <c r="A293" s="11">
        <v>13</v>
      </c>
      <c r="B293" s="11"/>
      <c r="C293" s="9" t="s">
        <v>56</v>
      </c>
      <c r="D293" s="9"/>
      <c r="E293" s="9"/>
      <c r="F293" s="9"/>
      <c r="G293" s="9"/>
      <c r="H293" s="9"/>
      <c r="I293" s="9"/>
      <c r="J293" s="9"/>
      <c r="K293" s="19">
        <v>12</v>
      </c>
      <c r="L293" s="19"/>
      <c r="M293" s="19"/>
      <c r="N293" s="19">
        <v>11</v>
      </c>
      <c r="O293" s="19"/>
      <c r="P293" s="19"/>
      <c r="Q293" s="9"/>
      <c r="R293" s="9"/>
      <c r="S293" s="9"/>
      <c r="T293" s="9"/>
      <c r="U293" s="9"/>
      <c r="V293" s="9"/>
      <c r="W293" s="9"/>
      <c r="X293" s="9"/>
      <c r="Y293" s="9"/>
      <c r="Z293" s="11"/>
      <c r="AA293" s="11"/>
      <c r="AB293" s="11"/>
      <c r="AC293" s="11"/>
      <c r="AD293" s="11"/>
      <c r="AE293" s="11"/>
      <c r="AF293" s="11"/>
      <c r="AG293" s="11"/>
    </row>
    <row r="294" spans="1:33" ht="17.25" customHeight="1" x14ac:dyDescent="0.15">
      <c r="A294" s="11">
        <v>14</v>
      </c>
      <c r="B294" s="11"/>
      <c r="C294" s="9" t="s">
        <v>56</v>
      </c>
      <c r="D294" s="9"/>
      <c r="E294" s="9"/>
      <c r="F294" s="9"/>
      <c r="G294" s="9"/>
      <c r="H294" s="9"/>
      <c r="I294" s="9"/>
      <c r="J294" s="9"/>
      <c r="K294" s="19">
        <v>14</v>
      </c>
      <c r="L294" s="19"/>
      <c r="M294" s="19"/>
      <c r="N294" s="19">
        <v>12</v>
      </c>
      <c r="O294" s="19"/>
      <c r="P294" s="19"/>
      <c r="Q294" s="9"/>
      <c r="R294" s="9"/>
      <c r="S294" s="9"/>
      <c r="T294" s="9"/>
      <c r="U294" s="9"/>
      <c r="V294" s="9"/>
      <c r="W294" s="9"/>
      <c r="X294" s="9"/>
      <c r="Y294" s="9"/>
      <c r="Z294" s="11"/>
      <c r="AA294" s="11"/>
      <c r="AB294" s="11"/>
      <c r="AC294" s="11"/>
      <c r="AD294" s="11"/>
      <c r="AE294" s="11"/>
      <c r="AF294" s="11"/>
      <c r="AG294" s="11"/>
    </row>
    <row r="295" spans="1:33" ht="17.25" customHeight="1" x14ac:dyDescent="0.15">
      <c r="A295" s="11">
        <v>15</v>
      </c>
      <c r="B295" s="11"/>
      <c r="C295" s="9" t="s">
        <v>56</v>
      </c>
      <c r="D295" s="9"/>
      <c r="E295" s="9"/>
      <c r="F295" s="9"/>
      <c r="G295" s="9"/>
      <c r="H295" s="9"/>
      <c r="I295" s="9"/>
      <c r="J295" s="9"/>
      <c r="K295" s="19">
        <v>14</v>
      </c>
      <c r="L295" s="19"/>
      <c r="M295" s="19"/>
      <c r="N295" s="19">
        <v>12</v>
      </c>
      <c r="O295" s="19"/>
      <c r="P295" s="19"/>
      <c r="Q295" s="9"/>
      <c r="R295" s="9"/>
      <c r="S295" s="9"/>
      <c r="T295" s="9"/>
      <c r="U295" s="9"/>
      <c r="V295" s="9"/>
      <c r="W295" s="9"/>
      <c r="X295" s="9"/>
      <c r="Y295" s="9"/>
      <c r="Z295" s="11"/>
      <c r="AA295" s="11"/>
      <c r="AB295" s="11"/>
      <c r="AC295" s="11"/>
      <c r="AD295" s="11"/>
      <c r="AE295" s="11"/>
      <c r="AF295" s="11"/>
      <c r="AG295" s="11"/>
    </row>
    <row r="296" spans="1:33" ht="17.25" customHeight="1" x14ac:dyDescent="0.15">
      <c r="A296" s="11">
        <v>16</v>
      </c>
      <c r="B296" s="11"/>
      <c r="C296" s="9" t="s">
        <v>56</v>
      </c>
      <c r="D296" s="9"/>
      <c r="E296" s="9"/>
      <c r="F296" s="9"/>
      <c r="G296" s="9"/>
      <c r="H296" s="9"/>
      <c r="I296" s="9"/>
      <c r="J296" s="9"/>
      <c r="K296" s="19">
        <v>10</v>
      </c>
      <c r="L296" s="19"/>
      <c r="M296" s="19"/>
      <c r="N296" s="19">
        <v>11</v>
      </c>
      <c r="O296" s="19"/>
      <c r="P296" s="19"/>
      <c r="Q296" s="9" t="s">
        <v>75</v>
      </c>
      <c r="R296" s="9"/>
      <c r="S296" s="9"/>
      <c r="T296" s="9"/>
      <c r="U296" s="9"/>
      <c r="V296" s="9"/>
      <c r="W296" s="9"/>
      <c r="X296" s="9"/>
      <c r="Y296" s="9"/>
      <c r="Z296" s="11"/>
      <c r="AA296" s="11"/>
      <c r="AB296" s="11"/>
      <c r="AC296" s="11"/>
      <c r="AD296" s="11"/>
      <c r="AE296" s="11"/>
      <c r="AF296" s="11"/>
      <c r="AG296" s="11"/>
    </row>
    <row r="297" spans="1:33" ht="17.25" customHeight="1" x14ac:dyDescent="0.15">
      <c r="A297" s="11">
        <v>17</v>
      </c>
      <c r="B297" s="11"/>
      <c r="C297" s="9" t="s">
        <v>56</v>
      </c>
      <c r="D297" s="9"/>
      <c r="E297" s="9"/>
      <c r="F297" s="9"/>
      <c r="G297" s="9"/>
      <c r="H297" s="9"/>
      <c r="I297" s="9"/>
      <c r="J297" s="9"/>
      <c r="K297" s="19">
        <v>10</v>
      </c>
      <c r="L297" s="19"/>
      <c r="M297" s="19"/>
      <c r="N297" s="19">
        <v>11</v>
      </c>
      <c r="O297" s="19"/>
      <c r="P297" s="19"/>
      <c r="Q297" s="9" t="s">
        <v>75</v>
      </c>
      <c r="R297" s="9"/>
      <c r="S297" s="9"/>
      <c r="T297" s="9"/>
      <c r="U297" s="9"/>
      <c r="V297" s="9"/>
      <c r="W297" s="9"/>
      <c r="X297" s="9"/>
      <c r="Y297" s="9"/>
      <c r="Z297" s="11"/>
      <c r="AA297" s="11"/>
      <c r="AB297" s="11"/>
      <c r="AC297" s="11"/>
      <c r="AD297" s="11"/>
      <c r="AE297" s="11"/>
      <c r="AF297" s="11"/>
      <c r="AG297" s="11"/>
    </row>
    <row r="298" spans="1:33" ht="17.25" customHeight="1" x14ac:dyDescent="0.15">
      <c r="A298" s="11">
        <v>18</v>
      </c>
      <c r="B298" s="11"/>
      <c r="C298" s="9" t="s">
        <v>56</v>
      </c>
      <c r="D298" s="9"/>
      <c r="E298" s="9"/>
      <c r="F298" s="9"/>
      <c r="G298" s="9"/>
      <c r="H298" s="9"/>
      <c r="I298" s="9"/>
      <c r="J298" s="9"/>
      <c r="K298" s="20">
        <v>12</v>
      </c>
      <c r="L298" s="20"/>
      <c r="M298" s="20"/>
      <c r="N298" s="20">
        <v>11</v>
      </c>
      <c r="O298" s="20"/>
      <c r="P298" s="20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</row>
    <row r="299" spans="1:33" ht="17.25" customHeight="1" x14ac:dyDescent="0.15">
      <c r="A299" s="11">
        <v>19</v>
      </c>
      <c r="B299" s="11"/>
      <c r="C299" s="9" t="s">
        <v>56</v>
      </c>
      <c r="D299" s="9"/>
      <c r="E299" s="9"/>
      <c r="F299" s="9"/>
      <c r="G299" s="9"/>
      <c r="H299" s="9"/>
      <c r="I299" s="9"/>
      <c r="J299" s="9"/>
      <c r="K299" s="20">
        <v>10</v>
      </c>
      <c r="L299" s="20"/>
      <c r="M299" s="20"/>
      <c r="N299" s="20">
        <v>10</v>
      </c>
      <c r="O299" s="20"/>
      <c r="P299" s="20"/>
      <c r="Q299" s="9"/>
      <c r="R299" s="9"/>
      <c r="S299" s="9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</row>
    <row r="300" spans="1:33" ht="17.25" customHeight="1" x14ac:dyDescent="0.15">
      <c r="A300" s="11">
        <v>20</v>
      </c>
      <c r="B300" s="11"/>
      <c r="C300" s="9" t="s">
        <v>56</v>
      </c>
      <c r="D300" s="9"/>
      <c r="E300" s="9"/>
      <c r="F300" s="9"/>
      <c r="G300" s="9"/>
      <c r="H300" s="9"/>
      <c r="I300" s="9"/>
      <c r="J300" s="9"/>
      <c r="K300" s="20">
        <v>12</v>
      </c>
      <c r="L300" s="20"/>
      <c r="M300" s="20"/>
      <c r="N300" s="20">
        <v>11</v>
      </c>
      <c r="O300" s="20"/>
      <c r="P300" s="20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</row>
    <row r="301" spans="1:33" ht="17.25" customHeight="1" x14ac:dyDescent="0.15">
      <c r="A301" s="11">
        <v>21</v>
      </c>
      <c r="B301" s="11"/>
      <c r="C301" s="9" t="s">
        <v>56</v>
      </c>
      <c r="D301" s="9"/>
      <c r="E301" s="9"/>
      <c r="F301" s="9"/>
      <c r="G301" s="9"/>
      <c r="H301" s="9"/>
      <c r="I301" s="9"/>
      <c r="J301" s="9"/>
      <c r="K301" s="20">
        <v>10</v>
      </c>
      <c r="L301" s="20"/>
      <c r="M301" s="20"/>
      <c r="N301" s="20">
        <v>10</v>
      </c>
      <c r="O301" s="20"/>
      <c r="P301" s="20"/>
      <c r="Q301" s="9" t="s">
        <v>75</v>
      </c>
      <c r="R301" s="9"/>
      <c r="S301" s="9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</row>
    <row r="302" spans="1:33" ht="17.25" customHeight="1" x14ac:dyDescent="0.15">
      <c r="A302" s="11">
        <v>22</v>
      </c>
      <c r="B302" s="11"/>
      <c r="C302" s="9" t="s">
        <v>56</v>
      </c>
      <c r="D302" s="9"/>
      <c r="E302" s="9"/>
      <c r="F302" s="9"/>
      <c r="G302" s="9"/>
      <c r="H302" s="9"/>
      <c r="I302" s="9"/>
      <c r="J302" s="9"/>
      <c r="K302" s="20">
        <v>12</v>
      </c>
      <c r="L302" s="20"/>
      <c r="M302" s="20"/>
      <c r="N302" s="20">
        <v>10</v>
      </c>
      <c r="O302" s="20"/>
      <c r="P302" s="20"/>
      <c r="Q302" s="9"/>
      <c r="R302" s="9"/>
      <c r="S302" s="9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</row>
    <row r="303" spans="1:33" ht="17.25" customHeight="1" x14ac:dyDescent="0.15">
      <c r="A303" s="11">
        <v>23</v>
      </c>
      <c r="B303" s="11"/>
      <c r="C303" s="9" t="s">
        <v>56</v>
      </c>
      <c r="D303" s="9"/>
      <c r="E303" s="9"/>
      <c r="F303" s="9"/>
      <c r="G303" s="9"/>
      <c r="H303" s="9"/>
      <c r="I303" s="9"/>
      <c r="J303" s="9"/>
      <c r="K303" s="20">
        <v>8</v>
      </c>
      <c r="L303" s="20"/>
      <c r="M303" s="20"/>
      <c r="N303" s="20">
        <v>9</v>
      </c>
      <c r="O303" s="20"/>
      <c r="P303" s="20"/>
      <c r="Q303" s="9" t="s">
        <v>75</v>
      </c>
      <c r="R303" s="9"/>
      <c r="S303" s="9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</row>
    <row r="304" spans="1:33" ht="17.25" customHeight="1" x14ac:dyDescent="0.15">
      <c r="A304" s="11">
        <v>24</v>
      </c>
      <c r="B304" s="11"/>
      <c r="C304" s="9" t="s">
        <v>56</v>
      </c>
      <c r="D304" s="9"/>
      <c r="E304" s="9"/>
      <c r="F304" s="9"/>
      <c r="G304" s="9"/>
      <c r="H304" s="9"/>
      <c r="I304" s="9"/>
      <c r="J304" s="9"/>
      <c r="K304" s="20">
        <v>12</v>
      </c>
      <c r="L304" s="20"/>
      <c r="M304" s="20"/>
      <c r="N304" s="20">
        <v>10</v>
      </c>
      <c r="O304" s="20"/>
      <c r="P304" s="20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</row>
    <row r="305" spans="1:33" ht="17.25" customHeight="1" x14ac:dyDescent="0.15">
      <c r="A305" s="11">
        <v>25</v>
      </c>
      <c r="B305" s="11"/>
      <c r="C305" s="9" t="s">
        <v>56</v>
      </c>
      <c r="D305" s="9"/>
      <c r="E305" s="9"/>
      <c r="F305" s="9"/>
      <c r="G305" s="9"/>
      <c r="H305" s="9"/>
      <c r="I305" s="9"/>
      <c r="J305" s="9"/>
      <c r="K305" s="20">
        <v>8</v>
      </c>
      <c r="L305" s="20"/>
      <c r="M305" s="20"/>
      <c r="N305" s="20">
        <v>8</v>
      </c>
      <c r="O305" s="20"/>
      <c r="P305" s="20"/>
      <c r="Q305" s="9" t="s">
        <v>75</v>
      </c>
      <c r="R305" s="9"/>
      <c r="S305" s="9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</row>
    <row r="306" spans="1:33" ht="17.25" customHeight="1" x14ac:dyDescent="0.15">
      <c r="A306" s="11">
        <v>26</v>
      </c>
      <c r="B306" s="11"/>
      <c r="C306" s="9" t="s">
        <v>56</v>
      </c>
      <c r="D306" s="9"/>
      <c r="E306" s="9"/>
      <c r="F306" s="9"/>
      <c r="G306" s="9"/>
      <c r="H306" s="9"/>
      <c r="I306" s="9"/>
      <c r="J306" s="9"/>
      <c r="K306" s="20">
        <v>14</v>
      </c>
      <c r="L306" s="20"/>
      <c r="M306" s="20"/>
      <c r="N306" s="20">
        <v>10</v>
      </c>
      <c r="O306" s="20"/>
      <c r="P306" s="20"/>
      <c r="Q306" s="9"/>
      <c r="R306" s="9"/>
      <c r="S306" s="9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</row>
    <row r="307" spans="1:33" ht="17.25" customHeight="1" x14ac:dyDescent="0.15">
      <c r="A307" s="11">
        <v>27</v>
      </c>
      <c r="B307" s="11"/>
      <c r="C307" s="9" t="s">
        <v>56</v>
      </c>
      <c r="D307" s="9"/>
      <c r="E307" s="9"/>
      <c r="F307" s="9"/>
      <c r="G307" s="9"/>
      <c r="H307" s="9"/>
      <c r="I307" s="9"/>
      <c r="J307" s="9"/>
      <c r="K307" s="20">
        <v>12</v>
      </c>
      <c r="L307" s="20"/>
      <c r="M307" s="20"/>
      <c r="N307" s="20">
        <v>11</v>
      </c>
      <c r="O307" s="20"/>
      <c r="P307" s="20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</row>
    <row r="308" spans="1:33" ht="17.25" customHeight="1" x14ac:dyDescent="0.15">
      <c r="A308" s="11">
        <v>28</v>
      </c>
      <c r="B308" s="11"/>
      <c r="C308" s="9" t="s">
        <v>56</v>
      </c>
      <c r="D308" s="9"/>
      <c r="E308" s="9"/>
      <c r="F308" s="9"/>
      <c r="G308" s="9"/>
      <c r="H308" s="9"/>
      <c r="I308" s="9"/>
      <c r="J308" s="9"/>
      <c r="K308" s="20">
        <v>12</v>
      </c>
      <c r="L308" s="20"/>
      <c r="M308" s="20"/>
      <c r="N308" s="20">
        <v>11</v>
      </c>
      <c r="O308" s="20"/>
      <c r="P308" s="20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</row>
    <row r="309" spans="1:33" ht="17.25" customHeight="1" x14ac:dyDescent="0.15">
      <c r="A309" s="11">
        <v>29</v>
      </c>
      <c r="B309" s="11"/>
      <c r="C309" s="9" t="s">
        <v>56</v>
      </c>
      <c r="D309" s="9"/>
      <c r="E309" s="9"/>
      <c r="F309" s="9"/>
      <c r="G309" s="9"/>
      <c r="H309" s="9"/>
      <c r="I309" s="9"/>
      <c r="J309" s="9"/>
      <c r="K309" s="20">
        <v>10</v>
      </c>
      <c r="L309" s="20"/>
      <c r="M309" s="20"/>
      <c r="N309" s="20">
        <v>10</v>
      </c>
      <c r="O309" s="20"/>
      <c r="P309" s="20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</row>
    <row r="310" spans="1:33" ht="17.25" customHeight="1" x14ac:dyDescent="0.15">
      <c r="A310" s="11">
        <v>30</v>
      </c>
      <c r="B310" s="11"/>
      <c r="C310" s="9" t="s">
        <v>56</v>
      </c>
      <c r="D310" s="9"/>
      <c r="E310" s="9"/>
      <c r="F310" s="9"/>
      <c r="G310" s="9"/>
      <c r="H310" s="9"/>
      <c r="I310" s="9"/>
      <c r="J310" s="9"/>
      <c r="K310" s="20">
        <v>10</v>
      </c>
      <c r="L310" s="20"/>
      <c r="M310" s="20"/>
      <c r="N310" s="20">
        <v>10</v>
      </c>
      <c r="O310" s="20"/>
      <c r="P310" s="20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</row>
    <row r="311" spans="1:33" ht="17.25" customHeight="1" x14ac:dyDescent="0.15">
      <c r="A311" s="11">
        <v>31</v>
      </c>
      <c r="B311" s="11"/>
      <c r="C311" s="9" t="s">
        <v>56</v>
      </c>
      <c r="D311" s="9"/>
      <c r="E311" s="9"/>
      <c r="F311" s="9"/>
      <c r="G311" s="9"/>
      <c r="H311" s="9"/>
      <c r="I311" s="9"/>
      <c r="J311" s="9"/>
      <c r="K311" s="20">
        <v>8</v>
      </c>
      <c r="L311" s="20"/>
      <c r="M311" s="20"/>
      <c r="N311" s="20">
        <v>9</v>
      </c>
      <c r="O311" s="20"/>
      <c r="P311" s="20"/>
      <c r="Q311" s="9" t="s">
        <v>75</v>
      </c>
      <c r="R311" s="9"/>
      <c r="S311" s="9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</row>
    <row r="312" spans="1:33" ht="17.25" customHeight="1" x14ac:dyDescent="0.15">
      <c r="A312" s="11">
        <v>32</v>
      </c>
      <c r="B312" s="11"/>
      <c r="C312" s="9" t="s">
        <v>56</v>
      </c>
      <c r="D312" s="9"/>
      <c r="E312" s="9"/>
      <c r="F312" s="9"/>
      <c r="G312" s="9"/>
      <c r="H312" s="9"/>
      <c r="I312" s="9"/>
      <c r="J312" s="9"/>
      <c r="K312" s="20">
        <v>8</v>
      </c>
      <c r="L312" s="20"/>
      <c r="M312" s="20"/>
      <c r="N312" s="20">
        <v>8</v>
      </c>
      <c r="O312" s="20"/>
      <c r="P312" s="20"/>
      <c r="Q312" s="9" t="s">
        <v>75</v>
      </c>
      <c r="R312" s="9"/>
      <c r="S312" s="9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</row>
    <row r="313" spans="1:33" ht="17.25" customHeight="1" x14ac:dyDescent="0.15">
      <c r="A313" s="11">
        <v>33</v>
      </c>
      <c r="B313" s="11"/>
      <c r="C313" s="9"/>
      <c r="D313" s="9"/>
      <c r="E313" s="9"/>
      <c r="F313" s="9"/>
      <c r="G313" s="9"/>
      <c r="H313" s="9"/>
      <c r="I313" s="9"/>
      <c r="J313" s="9"/>
      <c r="K313" s="20"/>
      <c r="L313" s="20"/>
      <c r="M313" s="20"/>
      <c r="N313" s="20"/>
      <c r="O313" s="20"/>
      <c r="P313" s="20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</row>
    <row r="314" spans="1:33" ht="17.25" customHeight="1" x14ac:dyDescent="0.15">
      <c r="A314" s="11">
        <v>34</v>
      </c>
      <c r="B314" s="11"/>
      <c r="C314" s="9"/>
      <c r="D314" s="9"/>
      <c r="E314" s="9"/>
      <c r="F314" s="9"/>
      <c r="G314" s="9"/>
      <c r="H314" s="9"/>
      <c r="I314" s="9"/>
      <c r="J314" s="9"/>
      <c r="K314" s="20"/>
      <c r="L314" s="20"/>
      <c r="M314" s="20"/>
      <c r="N314" s="20"/>
      <c r="O314" s="20"/>
      <c r="P314" s="20"/>
      <c r="Q314" s="9"/>
      <c r="R314" s="9"/>
      <c r="S314" s="9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</row>
    <row r="315" spans="1:33" ht="13.5" customHeight="1" x14ac:dyDescent="0.1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</row>
    <row r="316" spans="1:33" ht="18" customHeight="1" x14ac:dyDescent="0.15">
      <c r="A316" s="21" t="s">
        <v>25</v>
      </c>
      <c r="B316" s="21"/>
      <c r="C316" s="21"/>
      <c r="D316" s="21"/>
      <c r="E316" s="21"/>
      <c r="F316" s="21" t="s">
        <v>26</v>
      </c>
      <c r="G316" s="21"/>
      <c r="H316" s="21"/>
      <c r="I316" s="21"/>
      <c r="J316" s="21"/>
      <c r="K316" s="21" t="s">
        <v>27</v>
      </c>
      <c r="L316" s="21"/>
      <c r="M316" s="21"/>
      <c r="N316" s="21"/>
      <c r="O316" s="21"/>
      <c r="P316" s="21" t="s">
        <v>28</v>
      </c>
      <c r="Q316" s="21"/>
      <c r="R316" s="21"/>
      <c r="S316" s="21"/>
      <c r="T316" s="21"/>
      <c r="U316" s="21" t="s">
        <v>29</v>
      </c>
      <c r="V316" s="21"/>
      <c r="W316" s="21"/>
      <c r="X316" s="21"/>
      <c r="Y316" s="21" t="s">
        <v>30</v>
      </c>
      <c r="Z316" s="21"/>
      <c r="AA316" s="21"/>
      <c r="AB316" s="21"/>
      <c r="AC316" s="21" t="s">
        <v>31</v>
      </c>
      <c r="AD316" s="21"/>
      <c r="AE316" s="21"/>
      <c r="AF316" s="21"/>
      <c r="AG316" s="21"/>
    </row>
    <row r="317" spans="1:33" ht="18" customHeight="1" x14ac:dyDescent="0.15">
      <c r="A317" s="22">
        <f>COUNTA(C281:J314)</f>
        <v>32</v>
      </c>
      <c r="B317" s="22"/>
      <c r="C317" s="22"/>
      <c r="D317" s="22"/>
      <c r="E317" s="22"/>
      <c r="F317" s="23">
        <f>ROUNDDOWN(AVERAGE(K281:M314),0)-1</f>
        <v>10</v>
      </c>
      <c r="G317" s="23"/>
      <c r="H317" s="23"/>
      <c r="I317" s="23"/>
      <c r="J317" s="23"/>
      <c r="K317" s="23">
        <f>ROUNDDOWN(AVERAGE(N281:P314),0)</f>
        <v>10</v>
      </c>
      <c r="L317" s="23"/>
      <c r="M317" s="23"/>
      <c r="N317" s="23"/>
      <c r="O317" s="23"/>
      <c r="P317" s="22">
        <f>COUNTA(Q281:S314)</f>
        <v>10</v>
      </c>
      <c r="Q317" s="22"/>
      <c r="R317" s="22"/>
      <c r="S317" s="22"/>
      <c r="T317" s="22"/>
      <c r="U317" s="23">
        <f>ROUNDDOWN((P317/A317*100),0)</f>
        <v>31</v>
      </c>
      <c r="V317" s="23"/>
      <c r="W317" s="23"/>
      <c r="X317" s="23"/>
      <c r="Y317" s="24">
        <f>ROUNDDOWN((K317/F317*100),0)</f>
        <v>100</v>
      </c>
      <c r="Z317" s="24"/>
      <c r="AA317" s="24"/>
      <c r="AB317" s="24"/>
      <c r="AC317" s="23">
        <f>ROUNDDOWN(((A317-COUNTA(T281:Y314))/A317*100),0)</f>
        <v>100</v>
      </c>
      <c r="AD317" s="23"/>
      <c r="AE317" s="23"/>
      <c r="AF317" s="23"/>
      <c r="AG317" s="23"/>
    </row>
    <row r="318" spans="1:33" ht="18" customHeight="1" x14ac:dyDescent="0.15">
      <c r="A318" s="21" t="s">
        <v>33</v>
      </c>
      <c r="B318" s="21"/>
      <c r="C318" s="21"/>
      <c r="D318" s="21"/>
      <c r="E318" s="21"/>
      <c r="F318" s="37" t="s">
        <v>34</v>
      </c>
      <c r="G318" s="37"/>
      <c r="H318" s="37"/>
      <c r="I318" s="37"/>
      <c r="J318" s="37"/>
      <c r="K318" s="21" t="s">
        <v>35</v>
      </c>
      <c r="L318" s="21"/>
      <c r="M318" s="21"/>
      <c r="N318" s="21"/>
      <c r="O318" s="21"/>
      <c r="P318" s="35"/>
      <c r="Q318" s="35"/>
      <c r="R318" s="35"/>
      <c r="S318" s="35"/>
      <c r="T318" s="35"/>
      <c r="U318" s="35"/>
      <c r="V318" s="35"/>
      <c r="W318" s="35"/>
      <c r="X318" s="35"/>
      <c r="Y318" s="21" t="s">
        <v>36</v>
      </c>
      <c r="Z318" s="21"/>
      <c r="AA318" s="21"/>
      <c r="AB318" s="21"/>
      <c r="AC318" s="35"/>
      <c r="AD318" s="35"/>
      <c r="AE318" s="35"/>
      <c r="AF318" s="35"/>
      <c r="AG318" s="35"/>
    </row>
    <row r="319" spans="1:33" ht="18" customHeight="1" x14ac:dyDescent="0.15">
      <c r="A319" s="22">
        <f>A317-P317</f>
        <v>22</v>
      </c>
      <c r="B319" s="22"/>
      <c r="C319" s="22"/>
      <c r="D319" s="22"/>
      <c r="E319" s="22"/>
      <c r="F319" s="23">
        <f>((SUM(K281:M314)-SUMIF(Q281:S314,"伐倒",K281:M314))/A319)</f>
        <v>12.727272727272727</v>
      </c>
      <c r="G319" s="23"/>
      <c r="H319" s="23"/>
      <c r="I319" s="23"/>
      <c r="J319" s="23"/>
      <c r="K319" s="23">
        <f>ROUNDDOWN(((SUM(N281:P314)-SUMIF(Q281:S314,"伐倒",N281:P314))/A319),0)</f>
        <v>11</v>
      </c>
      <c r="L319" s="23"/>
      <c r="M319" s="23"/>
      <c r="N319" s="23"/>
      <c r="O319" s="23"/>
      <c r="P319" s="22"/>
      <c r="Q319" s="22"/>
      <c r="R319" s="22"/>
      <c r="S319" s="22"/>
      <c r="T319" s="22"/>
      <c r="U319" s="22"/>
      <c r="V319" s="22"/>
      <c r="W319" s="22"/>
      <c r="X319" s="22"/>
      <c r="Y319" s="23">
        <f>ROUNDDOWN(K319/F319*100,0)</f>
        <v>86</v>
      </c>
      <c r="Z319" s="23"/>
      <c r="AA319" s="23"/>
      <c r="AB319" s="23"/>
      <c r="AC319" s="36"/>
      <c r="AD319" s="36"/>
      <c r="AE319" s="36"/>
      <c r="AF319" s="36"/>
      <c r="AG319" s="36"/>
    </row>
    <row r="320" spans="1:33" ht="18" customHeight="1" x14ac:dyDescent="0.15">
      <c r="A320" s="25" t="s">
        <v>32</v>
      </c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  <c r="AD320" s="25"/>
      <c r="AE320" s="25"/>
      <c r="AF320" s="25"/>
      <c r="AG320" s="25"/>
    </row>
    <row r="321" spans="1:33" ht="15.95" customHeight="1" x14ac:dyDescent="0.15">
      <c r="A321" s="26" t="s">
        <v>57</v>
      </c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8"/>
    </row>
    <row r="322" spans="1:33" ht="15.95" customHeight="1" x14ac:dyDescent="0.15">
      <c r="A322" s="29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F322" s="30"/>
      <c r="AG322" s="31"/>
    </row>
    <row r="323" spans="1:33" ht="15.95" customHeight="1" x14ac:dyDescent="0.15">
      <c r="A323" s="29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F323" s="30"/>
      <c r="AG323" s="31"/>
    </row>
    <row r="324" spans="1:33" ht="15.95" customHeight="1" x14ac:dyDescent="0.15">
      <c r="A324" s="29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F324" s="30"/>
      <c r="AG324" s="31"/>
    </row>
    <row r="325" spans="1:33" ht="15.95" customHeight="1" x14ac:dyDescent="0.15">
      <c r="A325" s="32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4"/>
    </row>
  </sheetData>
  <mergeCells count="895">
    <mergeCell ref="A312:B312"/>
    <mergeCell ref="C312:J312"/>
    <mergeCell ref="K312:M312"/>
    <mergeCell ref="N312:P312"/>
    <mergeCell ref="Q312:S312"/>
    <mergeCell ref="T312:Y312"/>
    <mergeCell ref="Z312:AG312"/>
    <mergeCell ref="A313:B313"/>
    <mergeCell ref="C313:J313"/>
    <mergeCell ref="K313:M313"/>
    <mergeCell ref="N313:P313"/>
    <mergeCell ref="Q313:S313"/>
    <mergeCell ref="T313:Y313"/>
    <mergeCell ref="Z313:AG313"/>
    <mergeCell ref="A310:B310"/>
    <mergeCell ref="C310:J310"/>
    <mergeCell ref="K310:M310"/>
    <mergeCell ref="N310:P310"/>
    <mergeCell ref="Q310:S310"/>
    <mergeCell ref="T310:Y310"/>
    <mergeCell ref="Z310:AG310"/>
    <mergeCell ref="A311:B311"/>
    <mergeCell ref="C311:J311"/>
    <mergeCell ref="K311:M311"/>
    <mergeCell ref="N311:P311"/>
    <mergeCell ref="Q311:S311"/>
    <mergeCell ref="T311:Y311"/>
    <mergeCell ref="Z311:AG311"/>
    <mergeCell ref="M5:Q5"/>
    <mergeCell ref="R5:V5"/>
    <mergeCell ref="W5:AA5"/>
    <mergeCell ref="A1:AG1"/>
    <mergeCell ref="A2:S2"/>
    <mergeCell ref="T2:Y2"/>
    <mergeCell ref="Z2:AG2"/>
    <mergeCell ref="A3:D3"/>
    <mergeCell ref="E3:G3"/>
    <mergeCell ref="H3:J3"/>
    <mergeCell ref="K3:AG3"/>
    <mergeCell ref="W7:AA7"/>
    <mergeCell ref="AB7:AG7"/>
    <mergeCell ref="A8:L8"/>
    <mergeCell ref="M8:Q8"/>
    <mergeCell ref="R8:V8"/>
    <mergeCell ref="W8:AA8"/>
    <mergeCell ref="AB8:AG8"/>
    <mergeCell ref="AB5:AG5"/>
    <mergeCell ref="A6:G7"/>
    <mergeCell ref="H6:L6"/>
    <mergeCell ref="M6:Q6"/>
    <mergeCell ref="R6:V6"/>
    <mergeCell ref="W6:AA6"/>
    <mergeCell ref="AB6:AG6"/>
    <mergeCell ref="H7:L7"/>
    <mergeCell ref="M7:Q7"/>
    <mergeCell ref="R7:V7"/>
    <mergeCell ref="A4:G5"/>
    <mergeCell ref="H4:L4"/>
    <mergeCell ref="M4:Q4"/>
    <mergeCell ref="R4:V4"/>
    <mergeCell ref="W4:AA4"/>
    <mergeCell ref="AB4:AG4"/>
    <mergeCell ref="H5:L5"/>
    <mergeCell ref="A64:AG64"/>
    <mergeCell ref="A65:B66"/>
    <mergeCell ref="C65:J66"/>
    <mergeCell ref="K65:M66"/>
    <mergeCell ref="N65:P66"/>
    <mergeCell ref="Q65:S66"/>
    <mergeCell ref="T65:Y66"/>
    <mergeCell ref="Z65:AG66"/>
    <mergeCell ref="A9:AG9"/>
    <mergeCell ref="A62:AG62"/>
    <mergeCell ref="A63:D63"/>
    <mergeCell ref="E63:G63"/>
    <mergeCell ref="H63:J63"/>
    <mergeCell ref="K63:AG63"/>
    <mergeCell ref="Z67:AG67"/>
    <mergeCell ref="A68:B68"/>
    <mergeCell ref="C68:J68"/>
    <mergeCell ref="K68:M68"/>
    <mergeCell ref="N68:P68"/>
    <mergeCell ref="Q68:S68"/>
    <mergeCell ref="T68:Y68"/>
    <mergeCell ref="Z68:AG68"/>
    <mergeCell ref="A67:B67"/>
    <mergeCell ref="C67:J67"/>
    <mergeCell ref="K67:M67"/>
    <mergeCell ref="N67:P67"/>
    <mergeCell ref="Q67:S67"/>
    <mergeCell ref="T67:Y67"/>
    <mergeCell ref="Z69:AG69"/>
    <mergeCell ref="A70:B70"/>
    <mergeCell ref="C70:J70"/>
    <mergeCell ref="K70:M70"/>
    <mergeCell ref="N70:P70"/>
    <mergeCell ref="Q70:S70"/>
    <mergeCell ref="T70:Y70"/>
    <mergeCell ref="Z70:AG70"/>
    <mergeCell ref="A69:B69"/>
    <mergeCell ref="C69:J69"/>
    <mergeCell ref="K69:M69"/>
    <mergeCell ref="N69:P69"/>
    <mergeCell ref="Q69:S69"/>
    <mergeCell ref="T69:Y69"/>
    <mergeCell ref="Z71:AG71"/>
    <mergeCell ref="A72:B72"/>
    <mergeCell ref="C72:J72"/>
    <mergeCell ref="K72:M72"/>
    <mergeCell ref="N72:P72"/>
    <mergeCell ref="Q72:S72"/>
    <mergeCell ref="T72:Y72"/>
    <mergeCell ref="Z72:AG72"/>
    <mergeCell ref="A71:B71"/>
    <mergeCell ref="C71:J71"/>
    <mergeCell ref="K71:M71"/>
    <mergeCell ref="N71:P71"/>
    <mergeCell ref="Q71:S71"/>
    <mergeCell ref="T71:Y71"/>
    <mergeCell ref="Z73:AG73"/>
    <mergeCell ref="A74:B74"/>
    <mergeCell ref="C74:J74"/>
    <mergeCell ref="K74:M74"/>
    <mergeCell ref="N74:P74"/>
    <mergeCell ref="Q74:S74"/>
    <mergeCell ref="T74:Y74"/>
    <mergeCell ref="Z74:AG74"/>
    <mergeCell ref="A73:B73"/>
    <mergeCell ref="C73:J73"/>
    <mergeCell ref="K73:M73"/>
    <mergeCell ref="N73:P73"/>
    <mergeCell ref="Q73:S73"/>
    <mergeCell ref="T73:Y73"/>
    <mergeCell ref="Z75:AG75"/>
    <mergeCell ref="A76:B76"/>
    <mergeCell ref="C76:J76"/>
    <mergeCell ref="K76:M76"/>
    <mergeCell ref="N76:P76"/>
    <mergeCell ref="Q76:S76"/>
    <mergeCell ref="T76:Y76"/>
    <mergeCell ref="Z76:AG76"/>
    <mergeCell ref="A75:B75"/>
    <mergeCell ref="C75:J75"/>
    <mergeCell ref="K75:M75"/>
    <mergeCell ref="N75:P75"/>
    <mergeCell ref="Q75:S75"/>
    <mergeCell ref="T75:Y75"/>
    <mergeCell ref="Z77:AG77"/>
    <mergeCell ref="A78:B78"/>
    <mergeCell ref="C78:J78"/>
    <mergeCell ref="K78:M78"/>
    <mergeCell ref="N78:P78"/>
    <mergeCell ref="Q78:S78"/>
    <mergeCell ref="T78:Y78"/>
    <mergeCell ref="Z78:AG78"/>
    <mergeCell ref="A77:B77"/>
    <mergeCell ref="C77:J77"/>
    <mergeCell ref="K77:M77"/>
    <mergeCell ref="N77:P77"/>
    <mergeCell ref="Q77:S77"/>
    <mergeCell ref="T77:Y77"/>
    <mergeCell ref="Z79:AG79"/>
    <mergeCell ref="A80:B80"/>
    <mergeCell ref="C80:J80"/>
    <mergeCell ref="K80:M80"/>
    <mergeCell ref="N80:P80"/>
    <mergeCell ref="Q80:S80"/>
    <mergeCell ref="T80:Y80"/>
    <mergeCell ref="Z80:AG80"/>
    <mergeCell ref="A79:B79"/>
    <mergeCell ref="C79:J79"/>
    <mergeCell ref="K79:M79"/>
    <mergeCell ref="N79:P79"/>
    <mergeCell ref="Q79:S79"/>
    <mergeCell ref="T79:Y79"/>
    <mergeCell ref="Z81:AG81"/>
    <mergeCell ref="A82:B82"/>
    <mergeCell ref="C82:J82"/>
    <mergeCell ref="K82:M82"/>
    <mergeCell ref="N82:P82"/>
    <mergeCell ref="Q82:S82"/>
    <mergeCell ref="T82:Y82"/>
    <mergeCell ref="Z82:AG82"/>
    <mergeCell ref="A81:B81"/>
    <mergeCell ref="C81:J81"/>
    <mergeCell ref="K81:M81"/>
    <mergeCell ref="N81:P81"/>
    <mergeCell ref="Q81:S81"/>
    <mergeCell ref="T81:Y81"/>
    <mergeCell ref="Z83:AG83"/>
    <mergeCell ref="A84:B84"/>
    <mergeCell ref="C84:J84"/>
    <mergeCell ref="K84:M84"/>
    <mergeCell ref="N84:P84"/>
    <mergeCell ref="Q84:S84"/>
    <mergeCell ref="T84:Y84"/>
    <mergeCell ref="Z84:AG84"/>
    <mergeCell ref="A83:B83"/>
    <mergeCell ref="C83:J83"/>
    <mergeCell ref="K83:M83"/>
    <mergeCell ref="N83:P83"/>
    <mergeCell ref="Q83:S83"/>
    <mergeCell ref="T83:Y83"/>
    <mergeCell ref="Z85:AG85"/>
    <mergeCell ref="A86:B86"/>
    <mergeCell ref="C86:J86"/>
    <mergeCell ref="K86:M86"/>
    <mergeCell ref="N86:P86"/>
    <mergeCell ref="Q86:S86"/>
    <mergeCell ref="T86:Y86"/>
    <mergeCell ref="Z86:AG86"/>
    <mergeCell ref="A85:B85"/>
    <mergeCell ref="C85:J85"/>
    <mergeCell ref="K85:M85"/>
    <mergeCell ref="N85:P85"/>
    <mergeCell ref="Q85:S85"/>
    <mergeCell ref="T85:Y85"/>
    <mergeCell ref="Z87:AG87"/>
    <mergeCell ref="A88:B88"/>
    <mergeCell ref="C88:J88"/>
    <mergeCell ref="K88:M88"/>
    <mergeCell ref="N88:P88"/>
    <mergeCell ref="Q88:S88"/>
    <mergeCell ref="T88:Y88"/>
    <mergeCell ref="Z88:AG88"/>
    <mergeCell ref="A87:B87"/>
    <mergeCell ref="C87:J87"/>
    <mergeCell ref="K87:M87"/>
    <mergeCell ref="N87:P87"/>
    <mergeCell ref="Q87:S87"/>
    <mergeCell ref="T87:Y87"/>
    <mergeCell ref="Z89:AG89"/>
    <mergeCell ref="A90:B90"/>
    <mergeCell ref="C90:J90"/>
    <mergeCell ref="K90:M90"/>
    <mergeCell ref="N90:P90"/>
    <mergeCell ref="Q90:S90"/>
    <mergeCell ref="T90:Y90"/>
    <mergeCell ref="Z90:AG90"/>
    <mergeCell ref="A89:B89"/>
    <mergeCell ref="C89:J89"/>
    <mergeCell ref="K89:M89"/>
    <mergeCell ref="N89:P89"/>
    <mergeCell ref="Q89:S89"/>
    <mergeCell ref="T89:Y89"/>
    <mergeCell ref="Z91:AG91"/>
    <mergeCell ref="A92:B92"/>
    <mergeCell ref="C92:J92"/>
    <mergeCell ref="K92:M92"/>
    <mergeCell ref="N92:P92"/>
    <mergeCell ref="Q92:S92"/>
    <mergeCell ref="T92:Y92"/>
    <mergeCell ref="Z92:AG92"/>
    <mergeCell ref="A91:B91"/>
    <mergeCell ref="C91:J91"/>
    <mergeCell ref="K91:M91"/>
    <mergeCell ref="N91:P91"/>
    <mergeCell ref="Q91:S91"/>
    <mergeCell ref="T91:Y91"/>
    <mergeCell ref="Z93:AG93"/>
    <mergeCell ref="A94:B94"/>
    <mergeCell ref="C94:J94"/>
    <mergeCell ref="K94:M94"/>
    <mergeCell ref="N94:P94"/>
    <mergeCell ref="Q94:S94"/>
    <mergeCell ref="T94:Y94"/>
    <mergeCell ref="Z94:AG94"/>
    <mergeCell ref="A93:B93"/>
    <mergeCell ref="C93:J93"/>
    <mergeCell ref="K93:M93"/>
    <mergeCell ref="N93:P93"/>
    <mergeCell ref="Q93:S93"/>
    <mergeCell ref="T93:Y93"/>
    <mergeCell ref="Z95:AG95"/>
    <mergeCell ref="A96:B96"/>
    <mergeCell ref="C96:J96"/>
    <mergeCell ref="K96:M96"/>
    <mergeCell ref="N96:P96"/>
    <mergeCell ref="Q96:S96"/>
    <mergeCell ref="T96:Y96"/>
    <mergeCell ref="Z96:AG96"/>
    <mergeCell ref="A95:B95"/>
    <mergeCell ref="C95:J95"/>
    <mergeCell ref="K95:M95"/>
    <mergeCell ref="N95:P95"/>
    <mergeCell ref="Q95:S95"/>
    <mergeCell ref="T95:Y95"/>
    <mergeCell ref="AC98:AG98"/>
    <mergeCell ref="A99:E99"/>
    <mergeCell ref="F99:J99"/>
    <mergeCell ref="K99:O99"/>
    <mergeCell ref="P99:T99"/>
    <mergeCell ref="U99:X99"/>
    <mergeCell ref="Y99:AB99"/>
    <mergeCell ref="AC99:AG99"/>
    <mergeCell ref="A98:E98"/>
    <mergeCell ref="F98:J98"/>
    <mergeCell ref="K98:O98"/>
    <mergeCell ref="P98:T98"/>
    <mergeCell ref="U98:X98"/>
    <mergeCell ref="Y98:AB98"/>
    <mergeCell ref="AC100:AG100"/>
    <mergeCell ref="A101:E101"/>
    <mergeCell ref="F101:J101"/>
    <mergeCell ref="K101:O101"/>
    <mergeCell ref="P101:T101"/>
    <mergeCell ref="U101:X101"/>
    <mergeCell ref="Y101:AB101"/>
    <mergeCell ref="AC101:AG101"/>
    <mergeCell ref="A100:E100"/>
    <mergeCell ref="F100:J100"/>
    <mergeCell ref="K100:O100"/>
    <mergeCell ref="P100:T100"/>
    <mergeCell ref="U100:X100"/>
    <mergeCell ref="Y100:AB100"/>
    <mergeCell ref="H112:L112"/>
    <mergeCell ref="M112:Q112"/>
    <mergeCell ref="R112:V112"/>
    <mergeCell ref="A102:AG102"/>
    <mergeCell ref="A103:AG107"/>
    <mergeCell ref="A108:AG108"/>
    <mergeCell ref="A109:S109"/>
    <mergeCell ref="T109:Y109"/>
    <mergeCell ref="Z109:AG109"/>
    <mergeCell ref="A110:D110"/>
    <mergeCell ref="E110:G110"/>
    <mergeCell ref="H110:J110"/>
    <mergeCell ref="K110:AG110"/>
    <mergeCell ref="A111:G112"/>
    <mergeCell ref="H111:L111"/>
    <mergeCell ref="M111:Q111"/>
    <mergeCell ref="R111:V111"/>
    <mergeCell ref="W111:AA111"/>
    <mergeCell ref="AB111:AG111"/>
    <mergeCell ref="W112:AA112"/>
    <mergeCell ref="AB112:AG112"/>
    <mergeCell ref="M113:Q113"/>
    <mergeCell ref="R113:V113"/>
    <mergeCell ref="W113:AA113"/>
    <mergeCell ref="AB113:AG113"/>
    <mergeCell ref="H114:L114"/>
    <mergeCell ref="M114:Q114"/>
    <mergeCell ref="R114:V114"/>
    <mergeCell ref="W114:AA114"/>
    <mergeCell ref="Z172:AG173"/>
    <mergeCell ref="A169:AG169"/>
    <mergeCell ref="A170:D170"/>
    <mergeCell ref="E170:G170"/>
    <mergeCell ref="H170:J170"/>
    <mergeCell ref="K170:AG170"/>
    <mergeCell ref="A171:AG171"/>
    <mergeCell ref="A115:L115"/>
    <mergeCell ref="M115:Q115"/>
    <mergeCell ref="R115:V115"/>
    <mergeCell ref="W115:AA115"/>
    <mergeCell ref="AB115:AG115"/>
    <mergeCell ref="A116:AG116"/>
    <mergeCell ref="AB114:AG114"/>
    <mergeCell ref="A113:G114"/>
    <mergeCell ref="H113:L113"/>
    <mergeCell ref="A174:B174"/>
    <mergeCell ref="C174:J174"/>
    <mergeCell ref="K174:M174"/>
    <mergeCell ref="N174:P174"/>
    <mergeCell ref="Q174:S174"/>
    <mergeCell ref="T174:Y174"/>
    <mergeCell ref="Z174:AG174"/>
    <mergeCell ref="A172:B173"/>
    <mergeCell ref="C172:J173"/>
    <mergeCell ref="K172:M173"/>
    <mergeCell ref="N172:P173"/>
    <mergeCell ref="Q172:S173"/>
    <mergeCell ref="T172:Y173"/>
    <mergeCell ref="Z175:AG175"/>
    <mergeCell ref="A176:B176"/>
    <mergeCell ref="C176:J176"/>
    <mergeCell ref="K176:M176"/>
    <mergeCell ref="N176:P176"/>
    <mergeCell ref="Q176:S176"/>
    <mergeCell ref="T176:Y176"/>
    <mergeCell ref="Z176:AG176"/>
    <mergeCell ref="A175:B175"/>
    <mergeCell ref="C175:J175"/>
    <mergeCell ref="K175:M175"/>
    <mergeCell ref="N175:P175"/>
    <mergeCell ref="Q175:S175"/>
    <mergeCell ref="T175:Y175"/>
    <mergeCell ref="Z177:AG177"/>
    <mergeCell ref="A178:B178"/>
    <mergeCell ref="C178:J178"/>
    <mergeCell ref="K178:M178"/>
    <mergeCell ref="N178:P178"/>
    <mergeCell ref="Q178:S178"/>
    <mergeCell ref="T178:Y178"/>
    <mergeCell ref="Z178:AG178"/>
    <mergeCell ref="A177:B177"/>
    <mergeCell ref="C177:J177"/>
    <mergeCell ref="K177:M177"/>
    <mergeCell ref="N177:P177"/>
    <mergeCell ref="Q177:S177"/>
    <mergeCell ref="T177:Y177"/>
    <mergeCell ref="Z179:AG179"/>
    <mergeCell ref="A180:B180"/>
    <mergeCell ref="C180:J180"/>
    <mergeCell ref="K180:M180"/>
    <mergeCell ref="N180:P180"/>
    <mergeCell ref="Q180:S180"/>
    <mergeCell ref="T180:Y180"/>
    <mergeCell ref="Z180:AG180"/>
    <mergeCell ref="A179:B179"/>
    <mergeCell ref="C179:J179"/>
    <mergeCell ref="K179:M179"/>
    <mergeCell ref="N179:P179"/>
    <mergeCell ref="Q179:S179"/>
    <mergeCell ref="T179:Y179"/>
    <mergeCell ref="Z181:AG181"/>
    <mergeCell ref="A182:B182"/>
    <mergeCell ref="C182:J182"/>
    <mergeCell ref="K182:M182"/>
    <mergeCell ref="N182:P182"/>
    <mergeCell ref="Q182:S182"/>
    <mergeCell ref="T182:Y182"/>
    <mergeCell ref="Z182:AG182"/>
    <mergeCell ref="A181:B181"/>
    <mergeCell ref="C181:J181"/>
    <mergeCell ref="K181:M181"/>
    <mergeCell ref="N181:P181"/>
    <mergeCell ref="Q181:S181"/>
    <mergeCell ref="T181:Y181"/>
    <mergeCell ref="Z183:AG183"/>
    <mergeCell ref="A184:B184"/>
    <mergeCell ref="C184:J184"/>
    <mergeCell ref="K184:M184"/>
    <mergeCell ref="N184:P184"/>
    <mergeCell ref="Q184:S184"/>
    <mergeCell ref="T184:Y184"/>
    <mergeCell ref="Z184:AG184"/>
    <mergeCell ref="A183:B183"/>
    <mergeCell ref="C183:J183"/>
    <mergeCell ref="K183:M183"/>
    <mergeCell ref="N183:P183"/>
    <mergeCell ref="Q183:S183"/>
    <mergeCell ref="T183:Y183"/>
    <mergeCell ref="Z185:AG185"/>
    <mergeCell ref="A186:B186"/>
    <mergeCell ref="C186:J186"/>
    <mergeCell ref="K186:M186"/>
    <mergeCell ref="N186:P186"/>
    <mergeCell ref="Q186:S186"/>
    <mergeCell ref="T186:Y186"/>
    <mergeCell ref="Z186:AG186"/>
    <mergeCell ref="A185:B185"/>
    <mergeCell ref="C185:J185"/>
    <mergeCell ref="K185:M185"/>
    <mergeCell ref="N185:P185"/>
    <mergeCell ref="Q185:S185"/>
    <mergeCell ref="T185:Y185"/>
    <mergeCell ref="Z187:AG187"/>
    <mergeCell ref="A188:B188"/>
    <mergeCell ref="C188:J188"/>
    <mergeCell ref="K188:M188"/>
    <mergeCell ref="N188:P188"/>
    <mergeCell ref="Q188:S188"/>
    <mergeCell ref="T188:Y188"/>
    <mergeCell ref="Z188:AG188"/>
    <mergeCell ref="A187:B187"/>
    <mergeCell ref="C187:J187"/>
    <mergeCell ref="K187:M187"/>
    <mergeCell ref="N187:P187"/>
    <mergeCell ref="Q187:S187"/>
    <mergeCell ref="T187:Y187"/>
    <mergeCell ref="Z189:AG189"/>
    <mergeCell ref="A190:B190"/>
    <mergeCell ref="C190:J190"/>
    <mergeCell ref="K190:M190"/>
    <mergeCell ref="N190:P190"/>
    <mergeCell ref="Q190:S190"/>
    <mergeCell ref="T190:Y190"/>
    <mergeCell ref="Z190:AG190"/>
    <mergeCell ref="A189:B189"/>
    <mergeCell ref="C189:J189"/>
    <mergeCell ref="K189:M189"/>
    <mergeCell ref="N189:P189"/>
    <mergeCell ref="Q189:S189"/>
    <mergeCell ref="T189:Y189"/>
    <mergeCell ref="Z191:AG191"/>
    <mergeCell ref="A192:B192"/>
    <mergeCell ref="C192:J192"/>
    <mergeCell ref="K192:M192"/>
    <mergeCell ref="N192:P192"/>
    <mergeCell ref="Q192:S192"/>
    <mergeCell ref="T192:Y192"/>
    <mergeCell ref="Z192:AG192"/>
    <mergeCell ref="A191:B191"/>
    <mergeCell ref="C191:J191"/>
    <mergeCell ref="K191:M191"/>
    <mergeCell ref="N191:P191"/>
    <mergeCell ref="Q191:S191"/>
    <mergeCell ref="T191:Y191"/>
    <mergeCell ref="Z193:AG193"/>
    <mergeCell ref="A194:B194"/>
    <mergeCell ref="C194:J194"/>
    <mergeCell ref="K194:M194"/>
    <mergeCell ref="N194:P194"/>
    <mergeCell ref="Q194:S194"/>
    <mergeCell ref="T194:Y194"/>
    <mergeCell ref="Z194:AG194"/>
    <mergeCell ref="A193:B193"/>
    <mergeCell ref="C193:J193"/>
    <mergeCell ref="K193:M193"/>
    <mergeCell ref="N193:P193"/>
    <mergeCell ref="Q193:S193"/>
    <mergeCell ref="T193:Y193"/>
    <mergeCell ref="Z195:AG195"/>
    <mergeCell ref="A196:B196"/>
    <mergeCell ref="C196:J196"/>
    <mergeCell ref="K196:M196"/>
    <mergeCell ref="N196:P196"/>
    <mergeCell ref="Q196:S196"/>
    <mergeCell ref="T196:Y196"/>
    <mergeCell ref="Z196:AG196"/>
    <mergeCell ref="A195:B195"/>
    <mergeCell ref="C195:J195"/>
    <mergeCell ref="K195:M195"/>
    <mergeCell ref="N195:P195"/>
    <mergeCell ref="Q195:S195"/>
    <mergeCell ref="T195:Y195"/>
    <mergeCell ref="Z197:AG197"/>
    <mergeCell ref="A198:B198"/>
    <mergeCell ref="C198:J198"/>
    <mergeCell ref="K198:M198"/>
    <mergeCell ref="N198:P198"/>
    <mergeCell ref="Q198:S198"/>
    <mergeCell ref="T198:Y198"/>
    <mergeCell ref="Z198:AG198"/>
    <mergeCell ref="A197:B197"/>
    <mergeCell ref="C197:J197"/>
    <mergeCell ref="K197:M197"/>
    <mergeCell ref="N197:P197"/>
    <mergeCell ref="Q197:S197"/>
    <mergeCell ref="T197:Y197"/>
    <mergeCell ref="Z199:AG199"/>
    <mergeCell ref="A200:B200"/>
    <mergeCell ref="C200:J200"/>
    <mergeCell ref="K200:M200"/>
    <mergeCell ref="N200:P200"/>
    <mergeCell ref="Q200:S200"/>
    <mergeCell ref="T200:Y200"/>
    <mergeCell ref="Z200:AG200"/>
    <mergeCell ref="A199:B199"/>
    <mergeCell ref="C199:J199"/>
    <mergeCell ref="K199:M199"/>
    <mergeCell ref="N199:P199"/>
    <mergeCell ref="Q199:S199"/>
    <mergeCell ref="T199:Y199"/>
    <mergeCell ref="Z201:AG201"/>
    <mergeCell ref="A202:B202"/>
    <mergeCell ref="C202:J202"/>
    <mergeCell ref="K202:M202"/>
    <mergeCell ref="N202:P202"/>
    <mergeCell ref="Q202:S202"/>
    <mergeCell ref="T202:Y202"/>
    <mergeCell ref="Z202:AG202"/>
    <mergeCell ref="A201:B201"/>
    <mergeCell ref="C201:J201"/>
    <mergeCell ref="K201:M201"/>
    <mergeCell ref="N201:P201"/>
    <mergeCell ref="Q201:S201"/>
    <mergeCell ref="T201:Y201"/>
    <mergeCell ref="Z203:AG203"/>
    <mergeCell ref="A205:E205"/>
    <mergeCell ref="F205:J205"/>
    <mergeCell ref="K205:O205"/>
    <mergeCell ref="P205:T205"/>
    <mergeCell ref="U205:X205"/>
    <mergeCell ref="Y205:AB205"/>
    <mergeCell ref="AC205:AG205"/>
    <mergeCell ref="A203:B203"/>
    <mergeCell ref="C203:J203"/>
    <mergeCell ref="K203:M203"/>
    <mergeCell ref="N203:P203"/>
    <mergeCell ref="Q203:S203"/>
    <mergeCell ref="T203:Y203"/>
    <mergeCell ref="A217:D217"/>
    <mergeCell ref="E217:G217"/>
    <mergeCell ref="H217:J217"/>
    <mergeCell ref="K217:AG217"/>
    <mergeCell ref="A218:G219"/>
    <mergeCell ref="H218:L218"/>
    <mergeCell ref="M218:Q218"/>
    <mergeCell ref="AC206:AG206"/>
    <mergeCell ref="A207:E207"/>
    <mergeCell ref="F207:J207"/>
    <mergeCell ref="K207:O207"/>
    <mergeCell ref="P207:T207"/>
    <mergeCell ref="U207:X207"/>
    <mergeCell ref="Y207:AB207"/>
    <mergeCell ref="AC207:AG207"/>
    <mergeCell ref="A206:E206"/>
    <mergeCell ref="F206:J206"/>
    <mergeCell ref="K206:O206"/>
    <mergeCell ref="P206:T206"/>
    <mergeCell ref="U206:X206"/>
    <mergeCell ref="Y206:AB206"/>
    <mergeCell ref="AC208:AG208"/>
    <mergeCell ref="A209:AG209"/>
    <mergeCell ref="A210:AG214"/>
    <mergeCell ref="A215:AG215"/>
    <mergeCell ref="A216:S216"/>
    <mergeCell ref="T216:Y216"/>
    <mergeCell ref="Z216:AG216"/>
    <mergeCell ref="A208:E208"/>
    <mergeCell ref="F208:J208"/>
    <mergeCell ref="K208:O208"/>
    <mergeCell ref="P208:T208"/>
    <mergeCell ref="U208:X208"/>
    <mergeCell ref="Y208:AB208"/>
    <mergeCell ref="R218:V218"/>
    <mergeCell ref="W218:AA218"/>
    <mergeCell ref="AB218:AG218"/>
    <mergeCell ref="W219:AA219"/>
    <mergeCell ref="AB219:AG219"/>
    <mergeCell ref="A276:AG276"/>
    <mergeCell ref="A277:D277"/>
    <mergeCell ref="E277:G277"/>
    <mergeCell ref="H277:J277"/>
    <mergeCell ref="K277:AG277"/>
    <mergeCell ref="AB221:AG221"/>
    <mergeCell ref="H219:L219"/>
    <mergeCell ref="M219:Q219"/>
    <mergeCell ref="R219:V219"/>
    <mergeCell ref="A278:AG278"/>
    <mergeCell ref="A222:L222"/>
    <mergeCell ref="M222:Q222"/>
    <mergeCell ref="R222:V222"/>
    <mergeCell ref="W222:AA222"/>
    <mergeCell ref="AB222:AG222"/>
    <mergeCell ref="A223:AG223"/>
    <mergeCell ref="A220:G221"/>
    <mergeCell ref="H220:L220"/>
    <mergeCell ref="M220:Q220"/>
    <mergeCell ref="R220:V220"/>
    <mergeCell ref="W220:AA220"/>
    <mergeCell ref="AB220:AG220"/>
    <mergeCell ref="H221:L221"/>
    <mergeCell ref="M221:Q221"/>
    <mergeCell ref="R221:V221"/>
    <mergeCell ref="W221:AA221"/>
    <mergeCell ref="Z279:AG280"/>
    <mergeCell ref="A281:B281"/>
    <mergeCell ref="C281:J281"/>
    <mergeCell ref="K281:M281"/>
    <mergeCell ref="N281:P281"/>
    <mergeCell ref="Q281:S281"/>
    <mergeCell ref="T281:Y281"/>
    <mergeCell ref="Z281:AG281"/>
    <mergeCell ref="A279:B280"/>
    <mergeCell ref="C279:J280"/>
    <mergeCell ref="K279:M280"/>
    <mergeCell ref="N279:P280"/>
    <mergeCell ref="Q279:S280"/>
    <mergeCell ref="T279:Y280"/>
    <mergeCell ref="Z282:AG282"/>
    <mergeCell ref="A283:B283"/>
    <mergeCell ref="C283:J283"/>
    <mergeCell ref="K283:M283"/>
    <mergeCell ref="N283:P283"/>
    <mergeCell ref="Q283:S283"/>
    <mergeCell ref="T283:Y283"/>
    <mergeCell ref="Z283:AG283"/>
    <mergeCell ref="A282:B282"/>
    <mergeCell ref="C282:J282"/>
    <mergeCell ref="K282:M282"/>
    <mergeCell ref="N282:P282"/>
    <mergeCell ref="Q282:S282"/>
    <mergeCell ref="T282:Y282"/>
    <mergeCell ref="Z284:AG284"/>
    <mergeCell ref="A285:B285"/>
    <mergeCell ref="C285:J285"/>
    <mergeCell ref="K285:M285"/>
    <mergeCell ref="N285:P285"/>
    <mergeCell ref="Q285:S285"/>
    <mergeCell ref="T285:Y285"/>
    <mergeCell ref="Z285:AG285"/>
    <mergeCell ref="A284:B284"/>
    <mergeCell ref="C284:J284"/>
    <mergeCell ref="K284:M284"/>
    <mergeCell ref="N284:P284"/>
    <mergeCell ref="Q284:S284"/>
    <mergeCell ref="T284:Y284"/>
    <mergeCell ref="Z286:AG286"/>
    <mergeCell ref="A287:B287"/>
    <mergeCell ref="C287:J287"/>
    <mergeCell ref="K287:M287"/>
    <mergeCell ref="N287:P287"/>
    <mergeCell ref="Q287:S287"/>
    <mergeCell ref="T287:Y287"/>
    <mergeCell ref="Z287:AG287"/>
    <mergeCell ref="A286:B286"/>
    <mergeCell ref="C286:J286"/>
    <mergeCell ref="K286:M286"/>
    <mergeCell ref="N286:P286"/>
    <mergeCell ref="Q286:S286"/>
    <mergeCell ref="T286:Y286"/>
    <mergeCell ref="Z288:AG288"/>
    <mergeCell ref="A289:B289"/>
    <mergeCell ref="C289:J289"/>
    <mergeCell ref="K289:M289"/>
    <mergeCell ref="N289:P289"/>
    <mergeCell ref="Q289:S289"/>
    <mergeCell ref="T289:Y289"/>
    <mergeCell ref="Z289:AG289"/>
    <mergeCell ref="A288:B288"/>
    <mergeCell ref="C288:J288"/>
    <mergeCell ref="K288:M288"/>
    <mergeCell ref="N288:P288"/>
    <mergeCell ref="Q288:S288"/>
    <mergeCell ref="T288:Y288"/>
    <mergeCell ref="Z290:AG290"/>
    <mergeCell ref="A291:B291"/>
    <mergeCell ref="C291:J291"/>
    <mergeCell ref="K291:M291"/>
    <mergeCell ref="N291:P291"/>
    <mergeCell ref="Q291:S291"/>
    <mergeCell ref="T291:Y291"/>
    <mergeCell ref="Z291:AG291"/>
    <mergeCell ref="A290:B290"/>
    <mergeCell ref="C290:J290"/>
    <mergeCell ref="K290:M290"/>
    <mergeCell ref="N290:P290"/>
    <mergeCell ref="Q290:S290"/>
    <mergeCell ref="T290:Y290"/>
    <mergeCell ref="Z292:AG292"/>
    <mergeCell ref="A293:B293"/>
    <mergeCell ref="C293:J293"/>
    <mergeCell ref="K293:M293"/>
    <mergeCell ref="N293:P293"/>
    <mergeCell ref="Q293:S293"/>
    <mergeCell ref="T293:Y293"/>
    <mergeCell ref="Z293:AG293"/>
    <mergeCell ref="A292:B292"/>
    <mergeCell ref="C292:J292"/>
    <mergeCell ref="K292:M292"/>
    <mergeCell ref="N292:P292"/>
    <mergeCell ref="Q292:S292"/>
    <mergeCell ref="T292:Y292"/>
    <mergeCell ref="Z294:AG294"/>
    <mergeCell ref="A295:B295"/>
    <mergeCell ref="C295:J295"/>
    <mergeCell ref="K295:M295"/>
    <mergeCell ref="N295:P295"/>
    <mergeCell ref="Q295:S295"/>
    <mergeCell ref="T295:Y295"/>
    <mergeCell ref="Z295:AG295"/>
    <mergeCell ref="A294:B294"/>
    <mergeCell ref="C294:J294"/>
    <mergeCell ref="K294:M294"/>
    <mergeCell ref="N294:P294"/>
    <mergeCell ref="Q294:S294"/>
    <mergeCell ref="T294:Y294"/>
    <mergeCell ref="Z296:AG296"/>
    <mergeCell ref="A297:B297"/>
    <mergeCell ref="C297:J297"/>
    <mergeCell ref="K297:M297"/>
    <mergeCell ref="N297:P297"/>
    <mergeCell ref="Q297:S297"/>
    <mergeCell ref="T297:Y297"/>
    <mergeCell ref="Z297:AG297"/>
    <mergeCell ref="A296:B296"/>
    <mergeCell ref="C296:J296"/>
    <mergeCell ref="K296:M296"/>
    <mergeCell ref="N296:P296"/>
    <mergeCell ref="Q296:S296"/>
    <mergeCell ref="T296:Y296"/>
    <mergeCell ref="Z298:AG298"/>
    <mergeCell ref="A299:B299"/>
    <mergeCell ref="C299:J299"/>
    <mergeCell ref="K299:M299"/>
    <mergeCell ref="N299:P299"/>
    <mergeCell ref="Q299:S299"/>
    <mergeCell ref="T299:Y299"/>
    <mergeCell ref="Z299:AG299"/>
    <mergeCell ref="A298:B298"/>
    <mergeCell ref="C298:J298"/>
    <mergeCell ref="K298:M298"/>
    <mergeCell ref="N298:P298"/>
    <mergeCell ref="Q298:S298"/>
    <mergeCell ref="T298:Y298"/>
    <mergeCell ref="Z300:AG300"/>
    <mergeCell ref="A301:B301"/>
    <mergeCell ref="C301:J301"/>
    <mergeCell ref="K301:M301"/>
    <mergeCell ref="N301:P301"/>
    <mergeCell ref="Q301:S301"/>
    <mergeCell ref="T301:Y301"/>
    <mergeCell ref="Z301:AG301"/>
    <mergeCell ref="A300:B300"/>
    <mergeCell ref="C300:J300"/>
    <mergeCell ref="K300:M300"/>
    <mergeCell ref="N300:P300"/>
    <mergeCell ref="Q300:S300"/>
    <mergeCell ref="T300:Y300"/>
    <mergeCell ref="Z302:AG302"/>
    <mergeCell ref="A303:B303"/>
    <mergeCell ref="C303:J303"/>
    <mergeCell ref="K303:M303"/>
    <mergeCell ref="N303:P303"/>
    <mergeCell ref="Q303:S303"/>
    <mergeCell ref="T303:Y303"/>
    <mergeCell ref="Z303:AG303"/>
    <mergeCell ref="A302:B302"/>
    <mergeCell ref="C302:J302"/>
    <mergeCell ref="K302:M302"/>
    <mergeCell ref="N302:P302"/>
    <mergeCell ref="Q302:S302"/>
    <mergeCell ref="T302:Y302"/>
    <mergeCell ref="Z304:AG304"/>
    <mergeCell ref="A305:B305"/>
    <mergeCell ref="C305:J305"/>
    <mergeCell ref="K305:M305"/>
    <mergeCell ref="N305:P305"/>
    <mergeCell ref="Q305:S305"/>
    <mergeCell ref="T305:Y305"/>
    <mergeCell ref="Z305:AG305"/>
    <mergeCell ref="A304:B304"/>
    <mergeCell ref="C304:J304"/>
    <mergeCell ref="K304:M304"/>
    <mergeCell ref="N304:P304"/>
    <mergeCell ref="Q304:S304"/>
    <mergeCell ref="T304:Y304"/>
    <mergeCell ref="Z306:AG306"/>
    <mergeCell ref="A307:B307"/>
    <mergeCell ref="C307:J307"/>
    <mergeCell ref="K307:M307"/>
    <mergeCell ref="N307:P307"/>
    <mergeCell ref="Q307:S307"/>
    <mergeCell ref="T307:Y307"/>
    <mergeCell ref="Z307:AG307"/>
    <mergeCell ref="A306:B306"/>
    <mergeCell ref="C306:J306"/>
    <mergeCell ref="K306:M306"/>
    <mergeCell ref="N306:P306"/>
    <mergeCell ref="Q306:S306"/>
    <mergeCell ref="T306:Y306"/>
    <mergeCell ref="Z308:AG308"/>
    <mergeCell ref="A309:B309"/>
    <mergeCell ref="C309:J309"/>
    <mergeCell ref="K309:M309"/>
    <mergeCell ref="N309:P309"/>
    <mergeCell ref="Q309:S309"/>
    <mergeCell ref="T309:Y309"/>
    <mergeCell ref="Z309:AG309"/>
    <mergeCell ref="A308:B308"/>
    <mergeCell ref="C308:J308"/>
    <mergeCell ref="K308:M308"/>
    <mergeCell ref="N308:P308"/>
    <mergeCell ref="Q308:S308"/>
    <mergeCell ref="T308:Y308"/>
    <mergeCell ref="Z314:AG314"/>
    <mergeCell ref="A316:E316"/>
    <mergeCell ref="F316:J316"/>
    <mergeCell ref="K316:O316"/>
    <mergeCell ref="P316:T316"/>
    <mergeCell ref="U316:X316"/>
    <mergeCell ref="Y316:AB316"/>
    <mergeCell ref="AC316:AG316"/>
    <mergeCell ref="A314:B314"/>
    <mergeCell ref="C314:J314"/>
    <mergeCell ref="K314:M314"/>
    <mergeCell ref="N314:P314"/>
    <mergeCell ref="Q314:S314"/>
    <mergeCell ref="T314:Y314"/>
    <mergeCell ref="AC317:AG317"/>
    <mergeCell ref="A318:E318"/>
    <mergeCell ref="F318:J318"/>
    <mergeCell ref="K318:O318"/>
    <mergeCell ref="P318:T318"/>
    <mergeCell ref="U318:X318"/>
    <mergeCell ref="Y318:AB318"/>
    <mergeCell ref="AC318:AG318"/>
    <mergeCell ref="A317:E317"/>
    <mergeCell ref="F317:J317"/>
    <mergeCell ref="K317:O317"/>
    <mergeCell ref="P317:T317"/>
    <mergeCell ref="U317:X317"/>
    <mergeCell ref="Y317:AB317"/>
    <mergeCell ref="AC319:AG319"/>
    <mergeCell ref="A320:AG320"/>
    <mergeCell ref="A321:AG325"/>
    <mergeCell ref="A319:E319"/>
    <mergeCell ref="F319:J319"/>
    <mergeCell ref="K319:O319"/>
    <mergeCell ref="P319:T319"/>
    <mergeCell ref="U319:X319"/>
    <mergeCell ref="Y319:AB319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80-①</vt:lpstr>
      <vt:lpstr>80-②</vt:lpstr>
      <vt:lpstr>80-③</vt:lpstr>
      <vt:lpstr>'80-①'!Print_Area</vt:lpstr>
      <vt:lpstr>'80-②'!Print_Area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菊池 譲</dc:creator>
  <cp:lastModifiedBy>菊池 譲</cp:lastModifiedBy>
  <cp:lastPrinted>2019-08-12T12:37:02Z</cp:lastPrinted>
  <dcterms:created xsi:type="dcterms:W3CDTF">2018-11-01T05:09:33Z</dcterms:created>
  <dcterms:modified xsi:type="dcterms:W3CDTF">2019-08-12T12:45:00Z</dcterms:modified>
</cp:coreProperties>
</file>