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Z:\物件フォルダ\実施物件\2018年度\20190315_18A-0094773-01_ふくしま森林再生_飯舘村年度別事業実施計画作成業務委託\1.3_業務実施\納品対応\標準地調査\"/>
    </mc:Choice>
  </mc:AlternateContent>
  <bookViews>
    <workbookView xWindow="-120" yWindow="-120" windowWidth="29040" windowHeight="15840" activeTab="7"/>
  </bookViews>
  <sheets>
    <sheet name="6－①" sheetId="14" r:id="rId1"/>
    <sheet name="6－②" sheetId="15" r:id="rId2"/>
    <sheet name="6－④" sheetId="16" r:id="rId3"/>
    <sheet name="6－⑤" sheetId="17" r:id="rId4"/>
    <sheet name="6－⑥" sheetId="18" r:id="rId5"/>
    <sheet name="6－⑦" sheetId="19" r:id="rId6"/>
    <sheet name="6－⑧" sheetId="21" r:id="rId7"/>
    <sheet name="6－⑨" sheetId="22" r:id="rId8"/>
    <sheet name="6－⑩" sheetId="23" r:id="rId9"/>
    <sheet name="スギ" sheetId="24" r:id="rId10"/>
    <sheet name="ヒノキ" sheetId="25" r:id="rId11"/>
    <sheet name="マツ" sheetId="26" r:id="rId12"/>
    <sheet name="ザツ" sheetId="27" r:id="rId13"/>
  </sheets>
  <definedNames>
    <definedName name="_xlnm.Print_Area" localSheetId="0">'6－①'!$A$1:$AG$107</definedName>
    <definedName name="_xlnm.Print_Area" localSheetId="1">'6－②'!$A$1:$AG$107</definedName>
    <definedName name="_xlnm.Print_Area" localSheetId="2">'6－④'!$A$1:$AG$107</definedName>
    <definedName name="_xlnm.Print_Area" localSheetId="3">'6－⑤'!$A$1:$AG$107</definedName>
    <definedName name="_xlnm.Print_Area" localSheetId="4">'6－⑥'!$A$1:$AG$107</definedName>
    <definedName name="_xlnm.Print_Area" localSheetId="5">'6－⑦'!$A$1:$AG$107</definedName>
    <definedName name="_xlnm.Print_Area" localSheetId="6">'6－⑧'!$A$1:$AG$107</definedName>
    <definedName name="_xlnm.Print_Area" localSheetId="7">'6－⑨'!$A$1:$AG$107</definedName>
    <definedName name="_xlnm.Print_Area" localSheetId="8">'6－⑩'!$A$1:$AG$107</definedName>
  </definedNames>
  <calcPr calcId="162913" calcOnSave="0"/>
</workbook>
</file>

<file path=xl/calcChain.xml><?xml version="1.0" encoding="utf-8"?>
<calcChain xmlns="http://schemas.openxmlformats.org/spreadsheetml/2006/main">
  <c r="P99" i="23" l="1"/>
  <c r="U99" i="23" s="1"/>
  <c r="K99" i="23"/>
  <c r="F99" i="23"/>
  <c r="A99" i="23"/>
  <c r="Y99" i="23" l="1"/>
  <c r="A101" i="23"/>
  <c r="K101" i="23"/>
  <c r="F101" i="23"/>
  <c r="AC99" i="23"/>
  <c r="P313" i="22"/>
  <c r="K313" i="22"/>
  <c r="F313" i="22"/>
  <c r="A313" i="22"/>
  <c r="P206" i="22"/>
  <c r="K206" i="22"/>
  <c r="F206" i="22"/>
  <c r="A206" i="22"/>
  <c r="P99" i="22"/>
  <c r="K99" i="22"/>
  <c r="F99" i="22"/>
  <c r="A99" i="22"/>
  <c r="P313" i="21"/>
  <c r="K313" i="21"/>
  <c r="F313" i="21"/>
  <c r="A313" i="21"/>
  <c r="P206" i="21"/>
  <c r="K206" i="21"/>
  <c r="F206" i="21"/>
  <c r="A206" i="21"/>
  <c r="P99" i="21"/>
  <c r="K99" i="21"/>
  <c r="F99" i="21"/>
  <c r="A99" i="21"/>
  <c r="AC99" i="21" s="1"/>
  <c r="Y101" i="23" l="1"/>
  <c r="A315" i="22"/>
  <c r="Y313" i="22"/>
  <c r="U313" i="22"/>
  <c r="A208" i="22"/>
  <c r="Y206" i="22"/>
  <c r="U206" i="22"/>
  <c r="A101" i="22"/>
  <c r="Y99" i="22"/>
  <c r="U99" i="22"/>
  <c r="F101" i="22"/>
  <c r="K101" i="22"/>
  <c r="K208" i="22"/>
  <c r="F208" i="22"/>
  <c r="K315" i="22"/>
  <c r="F315" i="22"/>
  <c r="AC313" i="22"/>
  <c r="AC206" i="22"/>
  <c r="AC99" i="22"/>
  <c r="A315" i="21"/>
  <c r="Y313" i="21"/>
  <c r="U313" i="21"/>
  <c r="K315" i="21"/>
  <c r="F315" i="21"/>
  <c r="AC313" i="21"/>
  <c r="A208" i="21"/>
  <c r="Y206" i="21"/>
  <c r="U206" i="21"/>
  <c r="K208" i="21"/>
  <c r="F208" i="21"/>
  <c r="AC206" i="21"/>
  <c r="Y99" i="21"/>
  <c r="U99" i="21"/>
  <c r="A101" i="21"/>
  <c r="P99" i="19"/>
  <c r="U99" i="19" s="1"/>
  <c r="K99" i="19"/>
  <c r="F99" i="19"/>
  <c r="A99" i="19"/>
  <c r="P99" i="18"/>
  <c r="K99" i="18"/>
  <c r="F99" i="18"/>
  <c r="A99" i="18"/>
  <c r="P99" i="17"/>
  <c r="K99" i="17"/>
  <c r="F99" i="17"/>
  <c r="A99" i="17"/>
  <c r="P206" i="16"/>
  <c r="K206" i="16"/>
  <c r="F206" i="16"/>
  <c r="A206" i="16"/>
  <c r="P99" i="16"/>
  <c r="K99" i="16"/>
  <c r="F99" i="16"/>
  <c r="A99" i="16"/>
  <c r="AC99" i="16" s="1"/>
  <c r="P99" i="15"/>
  <c r="K99" i="15"/>
  <c r="F99" i="15"/>
  <c r="A99" i="15"/>
  <c r="Y101" i="22" l="1"/>
  <c r="Y208" i="22"/>
  <c r="Y315" i="22"/>
  <c r="Y315" i="21"/>
  <c r="Y208" i="21"/>
  <c r="F101" i="21"/>
  <c r="K101" i="21"/>
  <c r="A101" i="19"/>
  <c r="Y99" i="19"/>
  <c r="K101" i="19"/>
  <c r="F101" i="19"/>
  <c r="AC99" i="19"/>
  <c r="A101" i="18"/>
  <c r="Y99" i="18"/>
  <c r="U99" i="18"/>
  <c r="K101" i="18"/>
  <c r="F101" i="18"/>
  <c r="AC99" i="18"/>
  <c r="A101" i="17"/>
  <c r="U99" i="17"/>
  <c r="Y99" i="17"/>
  <c r="K101" i="17"/>
  <c r="F101" i="17"/>
  <c r="AC99" i="17"/>
  <c r="A208" i="16"/>
  <c r="Y206" i="16"/>
  <c r="U206" i="16"/>
  <c r="K208" i="16"/>
  <c r="F208" i="16"/>
  <c r="AC206" i="16"/>
  <c r="Y99" i="16"/>
  <c r="U99" i="16"/>
  <c r="A101" i="16"/>
  <c r="A101" i="15"/>
  <c r="Y99" i="15"/>
  <c r="U99" i="15"/>
  <c r="F101" i="15"/>
  <c r="K101" i="15"/>
  <c r="AC99" i="15"/>
  <c r="K99" i="14"/>
  <c r="F99" i="14"/>
  <c r="Y101" i="21" l="1"/>
  <c r="Y101" i="19"/>
  <c r="Y101" i="18"/>
  <c r="Y101" i="17"/>
  <c r="Y208" i="16"/>
  <c r="K101" i="16"/>
  <c r="F101" i="16"/>
  <c r="Y101" i="15"/>
  <c r="Y99" i="14"/>
  <c r="A99" i="14"/>
  <c r="P99" i="14"/>
  <c r="Y101" i="16" l="1"/>
  <c r="U99" i="14"/>
  <c r="AC99" i="14"/>
  <c r="A101" i="14"/>
  <c r="F101" i="14" l="1"/>
  <c r="K101" i="14"/>
  <c r="Y101" i="14" l="1"/>
</calcChain>
</file>

<file path=xl/sharedStrings.xml><?xml version="1.0" encoding="utf-8"?>
<sst xmlns="http://schemas.openxmlformats.org/spreadsheetml/2006/main" count="1244" uniqueCount="109">
  <si>
    <t>標準地調査票</t>
    <rPh sb="0" eb="3">
      <t>ヒョウジュンチ</t>
    </rPh>
    <rPh sb="3" eb="6">
      <t>チョウサヒョウ</t>
    </rPh>
    <phoneticPr fontId="1"/>
  </si>
  <si>
    <t>調査年月日</t>
    <rPh sb="0" eb="5">
      <t>チョウサネンガッピ</t>
    </rPh>
    <phoneticPr fontId="1"/>
  </si>
  <si>
    <t>整理番号</t>
    <rPh sb="0" eb="4">
      <t>セイリバンゴウ</t>
    </rPh>
    <phoneticPr fontId="1"/>
  </si>
  <si>
    <t>所在</t>
    <rPh sb="0" eb="2">
      <t>ショザイ</t>
    </rPh>
    <phoneticPr fontId="1"/>
  </si>
  <si>
    <t>斜面方向</t>
    <rPh sb="0" eb="4">
      <t>シャメンホウコウ</t>
    </rPh>
    <phoneticPr fontId="1"/>
  </si>
  <si>
    <t>標高(m)</t>
    <rPh sb="0" eb="2">
      <t>ヒョウコウ</t>
    </rPh>
    <phoneticPr fontId="1"/>
  </si>
  <si>
    <t>傾斜区分</t>
    <rPh sb="0" eb="4">
      <t>ケイシャクブン</t>
    </rPh>
    <phoneticPr fontId="1"/>
  </si>
  <si>
    <t>調査地の位置</t>
    <rPh sb="0" eb="3">
      <t>チョウサチ</t>
    </rPh>
    <rPh sb="4" eb="6">
      <t>イチ</t>
    </rPh>
    <phoneticPr fontId="1"/>
  </si>
  <si>
    <t>地形状況</t>
    <rPh sb="0" eb="4">
      <t>チケイジョウキョウ</t>
    </rPh>
    <phoneticPr fontId="1"/>
  </si>
  <si>
    <t>森林土壌の状況</t>
    <rPh sb="0" eb="4">
      <t>シンリンドジョウ</t>
    </rPh>
    <rPh sb="5" eb="7">
      <t>ジョウキョウ</t>
    </rPh>
    <phoneticPr fontId="1"/>
  </si>
  <si>
    <t>土壌型</t>
    <rPh sb="0" eb="3">
      <t>ドジョウガタ</t>
    </rPh>
    <phoneticPr fontId="1"/>
  </si>
  <si>
    <t>A0層厚(cm)</t>
    <rPh sb="2" eb="3">
      <t>ソウ</t>
    </rPh>
    <rPh sb="3" eb="4">
      <t>アツ</t>
    </rPh>
    <phoneticPr fontId="1"/>
  </si>
  <si>
    <t>A1層厚(cm)</t>
    <rPh sb="2" eb="3">
      <t>ソウ</t>
    </rPh>
    <rPh sb="3" eb="4">
      <t>アツ</t>
    </rPh>
    <phoneticPr fontId="1"/>
  </si>
  <si>
    <t>空間線量率計測結果（μSv/h）</t>
    <rPh sb="0" eb="5">
      <t>クウカンセンリョウリツ</t>
    </rPh>
    <rPh sb="5" eb="9">
      <t>ケイソクケッカ</t>
    </rPh>
    <phoneticPr fontId="1"/>
  </si>
  <si>
    <t>地上1cm</t>
    <rPh sb="0" eb="2">
      <t>チジョウ</t>
    </rPh>
    <phoneticPr fontId="1"/>
  </si>
  <si>
    <t>地上100cm</t>
    <rPh sb="0" eb="2">
      <t>チジョウ</t>
    </rPh>
    <phoneticPr fontId="1"/>
  </si>
  <si>
    <t>写真等</t>
    <rPh sb="0" eb="2">
      <t>シャシン</t>
    </rPh>
    <rPh sb="2" eb="3">
      <t>トウ</t>
    </rPh>
    <phoneticPr fontId="1"/>
  </si>
  <si>
    <t>調査野帳（10m×10m）</t>
    <rPh sb="0" eb="4">
      <t>チョウサヤチョウ</t>
    </rPh>
    <phoneticPr fontId="1"/>
  </si>
  <si>
    <t>No.</t>
    <phoneticPr fontId="1"/>
  </si>
  <si>
    <t>樹種</t>
    <rPh sb="0" eb="2">
      <t>ジュシュ</t>
    </rPh>
    <phoneticPr fontId="1"/>
  </si>
  <si>
    <t>伐採木の選択</t>
    <rPh sb="0" eb="3">
      <t>バッサイボク</t>
    </rPh>
    <rPh sb="4" eb="6">
      <t>センタク</t>
    </rPh>
    <phoneticPr fontId="1"/>
  </si>
  <si>
    <t>調査木の状況</t>
    <rPh sb="0" eb="3">
      <t>チョウサボク</t>
    </rPh>
    <rPh sb="4" eb="6">
      <t>ジョウキョウ</t>
    </rPh>
    <phoneticPr fontId="1"/>
  </si>
  <si>
    <t>備考</t>
    <rPh sb="0" eb="2">
      <t>ビコウ</t>
    </rPh>
    <phoneticPr fontId="1"/>
  </si>
  <si>
    <t>胸高直径(cm)</t>
    <rPh sb="0" eb="4">
      <t>キョウコウチョッケイ</t>
    </rPh>
    <phoneticPr fontId="1"/>
  </si>
  <si>
    <t>樹高(m)</t>
    <rPh sb="0" eb="2">
      <t>ジュコウ</t>
    </rPh>
    <phoneticPr fontId="1"/>
  </si>
  <si>
    <t>調査本数計</t>
    <rPh sb="0" eb="4">
      <t>チョウサホンスウ</t>
    </rPh>
    <rPh sb="4" eb="5">
      <t>ケイ</t>
    </rPh>
    <phoneticPr fontId="1"/>
  </si>
  <si>
    <t>平均胸高直径(cm)</t>
    <rPh sb="0" eb="6">
      <t>ヘイキンキョウコウチョッケイ</t>
    </rPh>
    <phoneticPr fontId="1"/>
  </si>
  <si>
    <t>平均樹高(m)</t>
    <rPh sb="0" eb="4">
      <t>ヘイキンジュコウ</t>
    </rPh>
    <phoneticPr fontId="1"/>
  </si>
  <si>
    <t>伐採本数計</t>
    <rPh sb="0" eb="5">
      <t>バッサイホンスウケイ</t>
    </rPh>
    <phoneticPr fontId="1"/>
  </si>
  <si>
    <t>伐採率(%)</t>
    <rPh sb="0" eb="3">
      <t>バッサイリツ</t>
    </rPh>
    <phoneticPr fontId="1"/>
  </si>
  <si>
    <t>形状比</t>
    <rPh sb="0" eb="3">
      <t>ケイジョウヒ</t>
    </rPh>
    <phoneticPr fontId="1"/>
  </si>
  <si>
    <t>健全木の割合(%)</t>
    <rPh sb="0" eb="3">
      <t>ケンゼンボク</t>
    </rPh>
    <rPh sb="4" eb="6">
      <t>ワリアイ</t>
    </rPh>
    <phoneticPr fontId="1"/>
  </si>
  <si>
    <t>林相の状況</t>
    <rPh sb="0" eb="2">
      <t>リンソウ</t>
    </rPh>
    <rPh sb="3" eb="5">
      <t>ジョウキョウ</t>
    </rPh>
    <phoneticPr fontId="1"/>
  </si>
  <si>
    <t>残存木本数計</t>
    <rPh sb="0" eb="2">
      <t>ザンゾン</t>
    </rPh>
    <rPh sb="2" eb="3">
      <t>ボク</t>
    </rPh>
    <rPh sb="3" eb="5">
      <t>ホンスウ</t>
    </rPh>
    <rPh sb="5" eb="6">
      <t>ケイ</t>
    </rPh>
    <phoneticPr fontId="1"/>
  </si>
  <si>
    <t>伐後平均胸高直径(cm)</t>
    <rPh sb="0" eb="1">
      <t>バツ</t>
    </rPh>
    <rPh sb="1" eb="2">
      <t>ゴ</t>
    </rPh>
    <rPh sb="2" eb="8">
      <t>ヘイキンキョウコウチョッケイ</t>
    </rPh>
    <phoneticPr fontId="1"/>
  </si>
  <si>
    <t>伐後平均樹高(m)</t>
    <rPh sb="0" eb="1">
      <t>バツ</t>
    </rPh>
    <rPh sb="1" eb="2">
      <t>ゴ</t>
    </rPh>
    <rPh sb="2" eb="6">
      <t>ヘイキンジュコウ</t>
    </rPh>
    <phoneticPr fontId="1"/>
  </si>
  <si>
    <t>伐後形状比</t>
    <rPh sb="0" eb="1">
      <t>バツ</t>
    </rPh>
    <rPh sb="1" eb="2">
      <t>ゴ</t>
    </rPh>
    <rPh sb="2" eb="5">
      <t>ケイジョウヒ</t>
    </rPh>
    <phoneticPr fontId="1"/>
  </si>
  <si>
    <t>傾斜角（°）</t>
    <rPh sb="0" eb="3">
      <t>ケイシャカク</t>
    </rPh>
    <phoneticPr fontId="1"/>
  </si>
  <si>
    <t>スギ</t>
    <phoneticPr fontId="1"/>
  </si>
  <si>
    <t>人工林：スギ</t>
    <rPh sb="0" eb="3">
      <t>ジンコウリン</t>
    </rPh>
    <phoneticPr fontId="1"/>
  </si>
  <si>
    <t>南西</t>
    <rPh sb="0" eb="2">
      <t>ナンセイ</t>
    </rPh>
    <phoneticPr fontId="1"/>
  </si>
  <si>
    <t>山腹平衡斜面</t>
    <rPh sb="0" eb="2">
      <t>サンプク</t>
    </rPh>
    <rPh sb="2" eb="4">
      <t>ヘイコウ</t>
    </rPh>
    <rPh sb="4" eb="6">
      <t>シャメン</t>
    </rPh>
    <phoneticPr fontId="1"/>
  </si>
  <si>
    <t>24°</t>
    <phoneticPr fontId="1"/>
  </si>
  <si>
    <t>褐色森林土</t>
    <rPh sb="0" eb="2">
      <t>カッショク</t>
    </rPh>
    <rPh sb="2" eb="4">
      <t>シンリン</t>
    </rPh>
    <rPh sb="4" eb="5">
      <t>ド</t>
    </rPh>
    <phoneticPr fontId="1"/>
  </si>
  <si>
    <t>伐倒</t>
    <rPh sb="0" eb="2">
      <t>バットウ</t>
    </rPh>
    <phoneticPr fontId="1"/>
  </si>
  <si>
    <t>13林班　　相馬郡飯舘村佐須字前乗6番　　　6-①小班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</si>
  <si>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平成　31　年　2　月　18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</si>
  <si>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南東</t>
    <rPh sb="0" eb="2">
      <t>ナントウ</t>
    </rPh>
    <phoneticPr fontId="1"/>
  </si>
  <si>
    <t>321ｍ</t>
    <phoneticPr fontId="1"/>
  </si>
  <si>
    <t>急傾斜</t>
    <rPh sb="0" eb="3">
      <t>キュウケイシャ</t>
    </rPh>
    <phoneticPr fontId="1"/>
  </si>
  <si>
    <t>36°</t>
    <phoneticPr fontId="1"/>
  </si>
  <si>
    <t>ヒノキ</t>
    <phoneticPr fontId="1"/>
  </si>
  <si>
    <t>曲木</t>
    <rPh sb="0" eb="2">
      <t>マガリキ</t>
    </rPh>
    <phoneticPr fontId="1"/>
  </si>
  <si>
    <t>人工林：ヒノキ</t>
    <rPh sb="0" eb="3">
      <t>ジンコウリン</t>
    </rPh>
    <phoneticPr fontId="1"/>
  </si>
  <si>
    <t>東</t>
    <rPh sb="0" eb="1">
      <t>ヒガシ</t>
    </rPh>
    <phoneticPr fontId="1"/>
  </si>
  <si>
    <t>13林班　　相馬郡飯舘村佐須字前乗6番　　　6-②小班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</si>
  <si>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328ｍ</t>
    <phoneticPr fontId="1"/>
  </si>
  <si>
    <t>30°</t>
    <phoneticPr fontId="1"/>
  </si>
  <si>
    <t>平成　31　年　2　月　19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</si>
  <si>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13林班　　相馬郡飯舘村佐須字前乗6番　　　6-④小班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</si>
  <si>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366ｍ</t>
    <phoneticPr fontId="1"/>
  </si>
  <si>
    <t>中傾斜</t>
    <rPh sb="0" eb="3">
      <t>チュウケイシャ</t>
    </rPh>
    <phoneticPr fontId="1"/>
  </si>
  <si>
    <t>マツ</t>
    <phoneticPr fontId="1"/>
  </si>
  <si>
    <t>人工林：マツ</t>
    <rPh sb="0" eb="3">
      <t>ジンコウリン</t>
    </rPh>
    <phoneticPr fontId="1"/>
  </si>
  <si>
    <t>13林班　　相馬郡飯舘村佐須字前乗6番　　　6-④小班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</si>
  <si>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381ｍ</t>
    <phoneticPr fontId="1"/>
  </si>
  <si>
    <t>20°</t>
    <phoneticPr fontId="1"/>
  </si>
  <si>
    <t>平成　31　年　2　月　20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</si>
  <si>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13林班　　相馬郡飯舘村佐須字前乗6番　　　6-⑤小班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</si>
  <si>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413ｍ</t>
    <phoneticPr fontId="1"/>
  </si>
  <si>
    <t>緩傾斜</t>
    <rPh sb="0" eb="3">
      <t>カンケイシャ</t>
    </rPh>
    <phoneticPr fontId="1"/>
  </si>
  <si>
    <t>18°</t>
    <phoneticPr fontId="1"/>
  </si>
  <si>
    <t>416ｍ</t>
    <phoneticPr fontId="1"/>
  </si>
  <si>
    <t>13林班　　相馬郡飯舘村佐須字前乗6番　　　6-⑥小班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</si>
  <si>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二股木</t>
    <rPh sb="0" eb="3">
      <t>フタマタキ</t>
    </rPh>
    <phoneticPr fontId="1"/>
  </si>
  <si>
    <t>13林班　　相馬郡飯舘村佐須字前乗6番　　　6-⑦小班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</si>
  <si>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南</t>
    <rPh sb="0" eb="1">
      <t>ミナミ</t>
    </rPh>
    <phoneticPr fontId="1"/>
  </si>
  <si>
    <t>394ｍ</t>
    <phoneticPr fontId="1"/>
  </si>
  <si>
    <t>22°</t>
    <phoneticPr fontId="1"/>
  </si>
  <si>
    <t>腐木</t>
    <rPh sb="0" eb="1">
      <t>クサ</t>
    </rPh>
    <rPh sb="1" eb="2">
      <t>キ</t>
    </rPh>
    <phoneticPr fontId="1"/>
  </si>
  <si>
    <t>13林班　　相馬郡飯舘村佐須字前乗6番　　　6-⑧小班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</si>
  <si>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441ｍ</t>
    <phoneticPr fontId="1"/>
  </si>
  <si>
    <t>13林班　　相馬郡飯舘村佐須字前乗6番　　　6-⑧小班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</si>
  <si>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425ｍ</t>
    <phoneticPr fontId="1"/>
  </si>
  <si>
    <t>16°</t>
    <phoneticPr fontId="1"/>
  </si>
  <si>
    <t>13林班　　相馬郡飯舘村佐須字前乗6番　　　6-⑧小班　P-3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</si>
  <si>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418ｍ</t>
    <phoneticPr fontId="1"/>
  </si>
  <si>
    <t>14°</t>
    <phoneticPr fontId="1"/>
  </si>
  <si>
    <t>欠損木</t>
    <rPh sb="0" eb="3">
      <t>ケッソンキ</t>
    </rPh>
    <phoneticPr fontId="1"/>
  </si>
  <si>
    <t>平成　31　年　2　月　21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</si>
  <si>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13林班　　相馬郡飯舘村佐須字前乗6番　　　6-⑨小班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</si>
  <si>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402ｍ</t>
    <phoneticPr fontId="1"/>
  </si>
  <si>
    <t>ザツ</t>
    <phoneticPr fontId="1"/>
  </si>
  <si>
    <t>伐倒</t>
    <phoneticPr fontId="1"/>
  </si>
  <si>
    <t>13林班　　相馬郡飯舘村佐須字前乗6番　　　6-⑨小班　P-2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</si>
  <si>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388ｍ</t>
    <phoneticPr fontId="1"/>
  </si>
  <si>
    <t>13林班　　相馬郡飯舘村佐須字前乗6番　　　6-⑨小班　P-3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</si>
  <si>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390ｍ</t>
    <phoneticPr fontId="1"/>
  </si>
  <si>
    <t>28°</t>
    <phoneticPr fontId="1"/>
  </si>
  <si>
    <t>天然林：ザツ</t>
    <rPh sb="0" eb="3">
      <t>テンネンリン</t>
    </rPh>
    <phoneticPr fontId="1"/>
  </si>
  <si>
    <t>平成　31　年　2　月　22　日</t>
    <rPh sb="0" eb="2">
      <t>ヘイセイ</t>
    </rPh>
    <rPh sb="6" eb="7">
      <t>ネン</t>
    </rPh>
    <rPh sb="10" eb="11">
      <t>ツキ</t>
    </rPh>
    <rPh sb="15" eb="16">
      <t>ニチ</t>
    </rPh>
    <phoneticPr fontId="1"/>
  </si>
  <si>
    <t>13林班　　相馬郡飯舘村佐須字前乗6番　　　6-⑩小班　P-1</t>
    <rPh sb="2" eb="4">
      <t>リンパン</t>
    </rPh>
    <rPh sb="6" eb="17">
      <t>ソウマグンイイタテムラサズアザマエジョウ</t>
    </rPh>
    <rPh sb="18" eb="19">
      <t>バン</t>
    </rPh>
    <rPh sb="25" eb="27">
      <t>ショウハン</t>
    </rPh>
    <phoneticPr fontId="1"/>
  </si>
  <si>
    <t>346ｍ</t>
    <phoneticPr fontId="1"/>
  </si>
  <si>
    <t>32°</t>
    <phoneticPr fontId="1"/>
  </si>
  <si>
    <t>ヒノキ</t>
  </si>
  <si>
    <t>スギ</t>
  </si>
  <si>
    <t>マツ</t>
  </si>
  <si>
    <t>ザツ</t>
  </si>
  <si>
    <t>伐倒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</si>
</sst>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1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1"/>
      <color theme="1"/>
      <name val="ＭＳ Ｐ明朝"/>
      <family val="1"/>
      <charset val="128"/>
    </font>
    <font>
      <sz val="12"/>
      <color theme="1"/>
      <name val="ＭＳ Ｐ明朝"/>
      <family val="1"/>
      <charset val="128"/>
    </font>
    <font>
      <sz val="10"/>
      <color theme="1"/>
      <name val="ＭＳ Ｐ明朝"/>
      <family val="1"/>
      <charset val="128"/>
    </font>
    <font>
      <sz val="9"/>
      <color theme="1"/>
      <name val="ＭＳ Ｐ明朝"/>
      <family val="1"/>
      <charset val="128"/>
    </font>
    <font>
      <sz val="6"/>
      <color theme="1"/>
      <name val="ＭＳ Ｐ明朝"/>
      <family val="1"/>
      <charset val="128"/>
    </font>
    <font>
      <sz val="9"/>
      <color rgb="FFFF0000"/>
      <name val="ＭＳ Ｐ明朝"/>
      <family val="1"/>
      <charset val="128"/>
    </font>
    <font>
      <sz val="11"/>
      <name val="ＭＳ Ｐ明朝"/>
      <family val="1"/>
      <charset val="128"/>
    </font>
    <font>
      <sz val="9"/>
      <name val="ＭＳ Ｐ明朝"/>
      <family val="1"/>
      <charset val="128"/>
    </font>
    <font>
      <sz val="11"/>
      <color theme="1"/>
      <name val="ＭＳ Ｐゴシック"/>
      <family val="2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>
      <alignment vertical="center"/>
    </xf>
    <xf numFmtId="38" fontId="10" fillId="0" borderId="0" applyFont="0" applyFill="0" applyBorder="0" applyAlignment="0" applyProtection="0">
      <alignment vertical="center"/>
    </xf>
  </cellStyleXfs>
  <cellXfs count="39">
    <xf numFmtId="0" fontId="0" fillId="0" borderId="0" xfId="0">
      <alignment vertical="center"/>
    </xf>
    <xf numFmtId="0" fontId="2" fillId="0" borderId="0" xfId="0" applyFont="1">
      <alignment vertical="center"/>
    </xf>
    <xf numFmtId="0" fontId="2" fillId="0" borderId="5" xfId="0" applyFont="1" applyBorder="1">
      <alignment vertical="center"/>
    </xf>
    <xf numFmtId="0" fontId="2" fillId="0" borderId="0" xfId="0" applyFont="1" applyBorder="1">
      <alignment vertical="center"/>
    </xf>
    <xf numFmtId="0" fontId="2" fillId="0" borderId="6" xfId="0" applyFont="1" applyBorder="1">
      <alignment vertical="center"/>
    </xf>
    <xf numFmtId="0" fontId="2" fillId="0" borderId="7" xfId="0" applyFont="1" applyBorder="1">
      <alignment vertical="center"/>
    </xf>
    <xf numFmtId="0" fontId="2" fillId="0" borderId="8" xfId="0" applyFont="1" applyBorder="1">
      <alignment vertical="center"/>
    </xf>
    <xf numFmtId="0" fontId="2" fillId="0" borderId="9" xfId="0" applyFont="1" applyBorder="1">
      <alignment vertical="center"/>
    </xf>
    <xf numFmtId="0" fontId="2" fillId="0" borderId="3" xfId="0" applyFont="1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8" fillId="0" borderId="2" xfId="0" applyFont="1" applyBorder="1" applyAlignment="1">
      <alignment horizontal="left" vertical="top"/>
    </xf>
    <xf numFmtId="0" fontId="8" fillId="0" borderId="3" xfId="0" applyFont="1" applyBorder="1" applyAlignment="1">
      <alignment horizontal="left" vertical="top"/>
    </xf>
    <xf numFmtId="0" fontId="8" fillId="0" borderId="4" xfId="0" applyFont="1" applyBorder="1" applyAlignment="1">
      <alignment horizontal="left" vertical="top"/>
    </xf>
    <xf numFmtId="0" fontId="8" fillId="0" borderId="5" xfId="0" applyFont="1" applyBorder="1" applyAlignment="1">
      <alignment horizontal="left" vertical="top"/>
    </xf>
    <xf numFmtId="0" fontId="8" fillId="0" borderId="0" xfId="0" applyFont="1" applyBorder="1" applyAlignment="1">
      <alignment horizontal="left" vertical="top"/>
    </xf>
    <xf numFmtId="0" fontId="8" fillId="0" borderId="6" xfId="0" applyFont="1" applyBorder="1" applyAlignment="1">
      <alignment horizontal="left" vertical="top"/>
    </xf>
    <xf numFmtId="0" fontId="8" fillId="0" borderId="7" xfId="0" applyFont="1" applyBorder="1" applyAlignment="1">
      <alignment horizontal="left" vertical="top"/>
    </xf>
    <xf numFmtId="0" fontId="8" fillId="0" borderId="8" xfId="0" applyFont="1" applyBorder="1" applyAlignment="1">
      <alignment horizontal="left" vertical="top"/>
    </xf>
    <xf numFmtId="0" fontId="8" fillId="0" borderId="9" xfId="0" applyFont="1" applyBorder="1" applyAlignment="1">
      <alignment horizontal="left" vertical="top"/>
    </xf>
    <xf numFmtId="0" fontId="5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right" vertical="center"/>
    </xf>
    <xf numFmtId="38" fontId="9" fillId="0" borderId="1" xfId="1" applyFont="1" applyBorder="1" applyAlignment="1">
      <alignment horizontal="right" vertical="center"/>
    </xf>
    <xf numFmtId="0" fontId="7" fillId="0" borderId="1" xfId="0" applyFont="1" applyBorder="1" applyAlignment="1">
      <alignment horizontal="right" vertical="center"/>
    </xf>
    <xf numFmtId="0" fontId="5" fillId="2" borderId="1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38" fontId="9" fillId="0" borderId="1" xfId="1" applyNumberFormat="1" applyFont="1" applyBorder="1" applyAlignment="1">
      <alignment horizontal="right" vertic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right" vertical="center"/>
    </xf>
    <xf numFmtId="0" fontId="8" fillId="0" borderId="1" xfId="0" applyFont="1" applyBorder="1" applyAlignment="1">
      <alignment horizontal="center" vertical="center"/>
    </xf>
    <xf numFmtId="0" fontId="8" fillId="0" borderId="1" xfId="0" applyFont="1" applyBorder="1" applyAlignment="1">
      <alignment horizontal="right" vertical="center"/>
    </xf>
    <xf numFmtId="0" fontId="2" fillId="0" borderId="10" xfId="0" applyFont="1" applyBorder="1" applyAlignment="1">
      <alignment horizontal="center" vertical="center"/>
    </xf>
    <xf numFmtId="0" fontId="2" fillId="0" borderId="11" xfId="0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2" fontId="8" fillId="0" borderId="1" xfId="0" applyNumberFormat="1" applyFont="1" applyBorder="1" applyAlignment="1">
      <alignment horizontal="center" vertical="center"/>
    </xf>
    <xf numFmtId="58" fontId="8" fillId="0" borderId="1" xfId="0" applyNumberFormat="1" applyFont="1" applyBorder="1" applyAlignment="1">
      <alignment horizontal="center" vertical="center"/>
    </xf>
  </cellXfs>
  <cellStyles count="2">
    <cellStyle name="桁区切り" xfId="1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" Type="http://schemas.openxmlformats.org/officeDocument/2006/relationships/image" Target="../media/image7.jpeg"/><Relationship Id="rId6" Type="http://schemas.openxmlformats.org/officeDocument/2006/relationships/image" Target="../media/image12.jpeg"/><Relationship Id="rId5" Type="http://schemas.openxmlformats.org/officeDocument/2006/relationships/image" Target="../media/image11.jpeg"/><Relationship Id="rId4" Type="http://schemas.openxmlformats.org/officeDocument/2006/relationships/image" Target="../media/image10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.jpeg"/><Relationship Id="rId3" Type="http://schemas.openxmlformats.org/officeDocument/2006/relationships/image" Target="../media/image15.jpeg"/><Relationship Id="rId7" Type="http://schemas.openxmlformats.org/officeDocument/2006/relationships/image" Target="../media/image19.jpeg"/><Relationship Id="rId12" Type="http://schemas.openxmlformats.org/officeDocument/2006/relationships/image" Target="../media/image24.jpeg"/><Relationship Id="rId2" Type="http://schemas.openxmlformats.org/officeDocument/2006/relationships/image" Target="../media/image14.jpeg"/><Relationship Id="rId1" Type="http://schemas.openxmlformats.org/officeDocument/2006/relationships/image" Target="../media/image13.jpeg"/><Relationship Id="rId6" Type="http://schemas.openxmlformats.org/officeDocument/2006/relationships/image" Target="../media/image18.jpeg"/><Relationship Id="rId11" Type="http://schemas.openxmlformats.org/officeDocument/2006/relationships/image" Target="../media/image23.jpeg"/><Relationship Id="rId5" Type="http://schemas.openxmlformats.org/officeDocument/2006/relationships/image" Target="../media/image17.jpeg"/><Relationship Id="rId10" Type="http://schemas.openxmlformats.org/officeDocument/2006/relationships/image" Target="../media/image22.jpeg"/><Relationship Id="rId4" Type="http://schemas.openxmlformats.org/officeDocument/2006/relationships/image" Target="../media/image16.jpeg"/><Relationship Id="rId9" Type="http://schemas.openxmlformats.org/officeDocument/2006/relationships/image" Target="../media/image21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jpeg"/><Relationship Id="rId2" Type="http://schemas.openxmlformats.org/officeDocument/2006/relationships/image" Target="../media/image26.jpeg"/><Relationship Id="rId1" Type="http://schemas.openxmlformats.org/officeDocument/2006/relationships/image" Target="../media/image25.jpeg"/><Relationship Id="rId6" Type="http://schemas.openxmlformats.org/officeDocument/2006/relationships/image" Target="../media/image30.jpeg"/><Relationship Id="rId5" Type="http://schemas.openxmlformats.org/officeDocument/2006/relationships/image" Target="../media/image29.jpeg"/><Relationship Id="rId4" Type="http://schemas.openxmlformats.org/officeDocument/2006/relationships/image" Target="../media/image28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jpeg"/><Relationship Id="rId2" Type="http://schemas.openxmlformats.org/officeDocument/2006/relationships/image" Target="../media/image32.jpeg"/><Relationship Id="rId1" Type="http://schemas.openxmlformats.org/officeDocument/2006/relationships/image" Target="../media/image31.jpeg"/><Relationship Id="rId6" Type="http://schemas.openxmlformats.org/officeDocument/2006/relationships/image" Target="../media/image36.jpeg"/><Relationship Id="rId5" Type="http://schemas.openxmlformats.org/officeDocument/2006/relationships/image" Target="../media/image35.jpeg"/><Relationship Id="rId4" Type="http://schemas.openxmlformats.org/officeDocument/2006/relationships/image" Target="../media/image34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jpeg"/><Relationship Id="rId2" Type="http://schemas.openxmlformats.org/officeDocument/2006/relationships/image" Target="../media/image38.jpeg"/><Relationship Id="rId1" Type="http://schemas.openxmlformats.org/officeDocument/2006/relationships/image" Target="../media/image37.jpeg"/><Relationship Id="rId6" Type="http://schemas.openxmlformats.org/officeDocument/2006/relationships/image" Target="../media/image42.jpeg"/><Relationship Id="rId5" Type="http://schemas.openxmlformats.org/officeDocument/2006/relationships/image" Target="../media/image41.jpeg"/><Relationship Id="rId4" Type="http://schemas.openxmlformats.org/officeDocument/2006/relationships/image" Target="../media/image40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eg"/><Relationship Id="rId13" Type="http://schemas.openxmlformats.org/officeDocument/2006/relationships/image" Target="../media/image55.jpeg"/><Relationship Id="rId3" Type="http://schemas.openxmlformats.org/officeDocument/2006/relationships/image" Target="../media/image45.jpeg"/><Relationship Id="rId7" Type="http://schemas.openxmlformats.org/officeDocument/2006/relationships/image" Target="../media/image49.jpeg"/><Relationship Id="rId12" Type="http://schemas.openxmlformats.org/officeDocument/2006/relationships/image" Target="../media/image54.jpeg"/><Relationship Id="rId17" Type="http://schemas.openxmlformats.org/officeDocument/2006/relationships/image" Target="../media/image59.jpeg"/><Relationship Id="rId2" Type="http://schemas.openxmlformats.org/officeDocument/2006/relationships/image" Target="../media/image44.jpeg"/><Relationship Id="rId16" Type="http://schemas.openxmlformats.org/officeDocument/2006/relationships/image" Target="../media/image58.jpeg"/><Relationship Id="rId1" Type="http://schemas.openxmlformats.org/officeDocument/2006/relationships/image" Target="../media/image43.jpeg"/><Relationship Id="rId6" Type="http://schemas.openxmlformats.org/officeDocument/2006/relationships/image" Target="../media/image48.jpeg"/><Relationship Id="rId11" Type="http://schemas.openxmlformats.org/officeDocument/2006/relationships/image" Target="../media/image53.jpeg"/><Relationship Id="rId5" Type="http://schemas.openxmlformats.org/officeDocument/2006/relationships/image" Target="../media/image47.jpeg"/><Relationship Id="rId15" Type="http://schemas.openxmlformats.org/officeDocument/2006/relationships/image" Target="../media/image57.jpeg"/><Relationship Id="rId10" Type="http://schemas.openxmlformats.org/officeDocument/2006/relationships/image" Target="../media/image52.jpeg"/><Relationship Id="rId4" Type="http://schemas.openxmlformats.org/officeDocument/2006/relationships/image" Target="../media/image46.jpeg"/><Relationship Id="rId9" Type="http://schemas.openxmlformats.org/officeDocument/2006/relationships/image" Target="../media/image51.jpeg"/><Relationship Id="rId14" Type="http://schemas.openxmlformats.org/officeDocument/2006/relationships/image" Target="../media/image56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67.jpeg"/><Relationship Id="rId13" Type="http://schemas.openxmlformats.org/officeDocument/2006/relationships/image" Target="../media/image72.jpeg"/><Relationship Id="rId18" Type="http://schemas.openxmlformats.org/officeDocument/2006/relationships/image" Target="../media/image77.jpeg"/><Relationship Id="rId3" Type="http://schemas.openxmlformats.org/officeDocument/2006/relationships/image" Target="../media/image62.jpeg"/><Relationship Id="rId7" Type="http://schemas.openxmlformats.org/officeDocument/2006/relationships/image" Target="../media/image66.jpeg"/><Relationship Id="rId12" Type="http://schemas.openxmlformats.org/officeDocument/2006/relationships/image" Target="../media/image71.jpeg"/><Relationship Id="rId17" Type="http://schemas.openxmlformats.org/officeDocument/2006/relationships/image" Target="../media/image76.jpeg"/><Relationship Id="rId2" Type="http://schemas.openxmlformats.org/officeDocument/2006/relationships/image" Target="../media/image61.jpeg"/><Relationship Id="rId16" Type="http://schemas.openxmlformats.org/officeDocument/2006/relationships/image" Target="../media/image75.jpeg"/><Relationship Id="rId1" Type="http://schemas.openxmlformats.org/officeDocument/2006/relationships/image" Target="../media/image60.jpeg"/><Relationship Id="rId6" Type="http://schemas.openxmlformats.org/officeDocument/2006/relationships/image" Target="../media/image65.jpeg"/><Relationship Id="rId11" Type="http://schemas.openxmlformats.org/officeDocument/2006/relationships/image" Target="../media/image70.jpeg"/><Relationship Id="rId5" Type="http://schemas.openxmlformats.org/officeDocument/2006/relationships/image" Target="../media/image64.jpeg"/><Relationship Id="rId15" Type="http://schemas.openxmlformats.org/officeDocument/2006/relationships/image" Target="../media/image74.jpeg"/><Relationship Id="rId10" Type="http://schemas.openxmlformats.org/officeDocument/2006/relationships/image" Target="../media/image69.jpeg"/><Relationship Id="rId4" Type="http://schemas.openxmlformats.org/officeDocument/2006/relationships/image" Target="../media/image63.jpeg"/><Relationship Id="rId9" Type="http://schemas.openxmlformats.org/officeDocument/2006/relationships/image" Target="../media/image68.jpeg"/><Relationship Id="rId14" Type="http://schemas.openxmlformats.org/officeDocument/2006/relationships/image" Target="../media/image73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jpeg"/><Relationship Id="rId2" Type="http://schemas.openxmlformats.org/officeDocument/2006/relationships/image" Target="../media/image79.jpeg"/><Relationship Id="rId1" Type="http://schemas.openxmlformats.org/officeDocument/2006/relationships/image" Target="../media/image78.jpeg"/><Relationship Id="rId6" Type="http://schemas.openxmlformats.org/officeDocument/2006/relationships/image" Target="../media/image83.jpeg"/><Relationship Id="rId5" Type="http://schemas.openxmlformats.org/officeDocument/2006/relationships/image" Target="../media/image82.jpeg"/><Relationship Id="rId4" Type="http://schemas.openxmlformats.org/officeDocument/2006/relationships/image" Target="../media/image81.jpe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19050</xdr:colOff>
      <xdr:row>24</xdr:row>
      <xdr:rowOff>28575</xdr:rowOff>
    </xdr:from>
    <xdr:ext cx="882293" cy="275717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24</xdr:row>
      <xdr:rowOff>38100</xdr:rowOff>
    </xdr:from>
    <xdr:ext cx="882806" cy="27571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41</xdr:row>
      <xdr:rowOff>38100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41</xdr:row>
      <xdr:rowOff>38100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28575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58</xdr:row>
      <xdr:rowOff>9525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133350</xdr:colOff>
      <xdr:row>24</xdr:row>
      <xdr:rowOff>0</xdr:rowOff>
    </xdr:to>
    <xdr:pic>
      <xdr:nvPicPr>
        <xdr:cNvPr id="17" name="図 16">
          <a:extLst>
            <a:ext uri="{FF2B5EF4-FFF2-40B4-BE49-F238E27FC236}">
              <a16:creationId xmlns:a16="http://schemas.microsoft.com/office/drawing/2014/main" id="{6BE6A261-1F7B-470F-81C0-1A62F2CFE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10</xdr:row>
      <xdr:rowOff>19049</xdr:rowOff>
    </xdr:from>
    <xdr:to>
      <xdr:col>31</xdr:col>
      <xdr:colOff>215900</xdr:colOff>
      <xdr:row>24</xdr:row>
      <xdr:rowOff>9524</xdr:rowOff>
    </xdr:to>
    <xdr:pic>
      <xdr:nvPicPr>
        <xdr:cNvPr id="19" name="図 18">
          <a:extLst>
            <a:ext uri="{FF2B5EF4-FFF2-40B4-BE49-F238E27FC236}">
              <a16:creationId xmlns:a16="http://schemas.microsoft.com/office/drawing/2014/main" id="{3320A0B8-0986-423F-BEC0-CE206C1E4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200274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133350</xdr:colOff>
      <xdr:row>41</xdr:row>
      <xdr:rowOff>0</xdr:rowOff>
    </xdr:to>
    <xdr:pic>
      <xdr:nvPicPr>
        <xdr:cNvPr id="21" name="図 20">
          <a:extLst>
            <a:ext uri="{FF2B5EF4-FFF2-40B4-BE49-F238E27FC236}">
              <a16:creationId xmlns:a16="http://schemas.microsoft.com/office/drawing/2014/main" id="{5807D1B5-3DEC-4308-B360-5B3237137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19050</xdr:rowOff>
    </xdr:from>
    <xdr:to>
      <xdr:col>32</xdr:col>
      <xdr:colOff>9525</xdr:colOff>
      <xdr:row>41</xdr:row>
      <xdr:rowOff>19050</xdr:rowOff>
    </xdr:to>
    <xdr:pic>
      <xdr:nvPicPr>
        <xdr:cNvPr id="27" name="図 26">
          <a:extLst>
            <a:ext uri="{FF2B5EF4-FFF2-40B4-BE49-F238E27FC236}">
              <a16:creationId xmlns:a16="http://schemas.microsoft.com/office/drawing/2014/main" id="{05A1FC05-C49C-46D3-9E51-A7F185BF09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1149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44</xdr:row>
      <xdr:rowOff>9525</xdr:rowOff>
    </xdr:from>
    <xdr:to>
      <xdr:col>32</xdr:col>
      <xdr:colOff>28575</xdr:colOff>
      <xdr:row>58</xdr:row>
      <xdr:rowOff>9525</xdr:rowOff>
    </xdr:to>
    <xdr:pic>
      <xdr:nvPicPr>
        <xdr:cNvPr id="31" name="図 30">
          <a:extLst>
            <a:ext uri="{FF2B5EF4-FFF2-40B4-BE49-F238E27FC236}">
              <a16:creationId xmlns:a16="http://schemas.microsoft.com/office/drawing/2014/main" id="{970A90EB-E5ED-4F60-9396-A2E87EA08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8020050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33" name="図 32">
          <a:extLst>
            <a:ext uri="{FF2B5EF4-FFF2-40B4-BE49-F238E27FC236}">
              <a16:creationId xmlns:a16="http://schemas.microsoft.com/office/drawing/2014/main" id="{E7995FCD-C84A-4271-BD70-27D00D18C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19050</xdr:colOff>
      <xdr:row>24</xdr:row>
      <xdr:rowOff>28575</xdr:rowOff>
    </xdr:from>
    <xdr:ext cx="882293" cy="275717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8444BC67-0E76-4F4C-9478-D56028444D99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24</xdr:row>
      <xdr:rowOff>38100</xdr:rowOff>
    </xdr:from>
    <xdr:ext cx="882806" cy="27571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9A165164-1779-4879-AC1E-8FAC628968B7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41</xdr:row>
      <xdr:rowOff>38100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E7687BED-9EBA-435C-AD71-E31D5542373A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41</xdr:row>
      <xdr:rowOff>38100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7B7C530E-5588-4CC8-BB30-D68D1E633B39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28575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726D3300-1E78-4920-9E44-1E734177BCF6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58</xdr:row>
      <xdr:rowOff>9525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F4698A0-D106-4A83-8EE4-1BF2048A494B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133350</xdr:colOff>
      <xdr:row>24</xdr:row>
      <xdr:rowOff>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03FC2EAA-F4E8-477F-B743-520C52921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10</xdr:row>
      <xdr:rowOff>28574</xdr:rowOff>
    </xdr:from>
    <xdr:to>
      <xdr:col>31</xdr:col>
      <xdr:colOff>215900</xdr:colOff>
      <xdr:row>24</xdr:row>
      <xdr:rowOff>19049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D26CF64-C904-4A09-9F1E-D6B0C6A092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209799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133350</xdr:colOff>
      <xdr:row>41</xdr:row>
      <xdr:rowOff>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039347C-39E9-4B5C-964A-0E89E29C04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19050</xdr:rowOff>
    </xdr:from>
    <xdr:to>
      <xdr:col>32</xdr:col>
      <xdr:colOff>9525</xdr:colOff>
      <xdr:row>41</xdr:row>
      <xdr:rowOff>19050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A77B2C8-B143-4E99-8FDF-738CF8078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1149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44</xdr:row>
      <xdr:rowOff>9525</xdr:rowOff>
    </xdr:from>
    <xdr:to>
      <xdr:col>32</xdr:col>
      <xdr:colOff>28575</xdr:colOff>
      <xdr:row>58</xdr:row>
      <xdr:rowOff>9525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7630968B-10EC-4A3F-8215-E4455026B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8020050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34F38FB6-2A89-47F3-A8DD-EC366A74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19050</xdr:colOff>
      <xdr:row>24</xdr:row>
      <xdr:rowOff>28575</xdr:rowOff>
    </xdr:from>
    <xdr:ext cx="882293" cy="275717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166AAB80-A996-410D-94A4-290F46240C9B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24</xdr:row>
      <xdr:rowOff>38100</xdr:rowOff>
    </xdr:from>
    <xdr:ext cx="882806" cy="27571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BCE0AF05-6112-428A-A54D-295BFAFDA74A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41</xdr:row>
      <xdr:rowOff>38100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5C1E1D89-08CA-4175-AD36-751DB9F04E52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41</xdr:row>
      <xdr:rowOff>38100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28842943-521F-429D-BCAB-70BA10727BC6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28575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75D62A5-CB4D-4062-9905-CA173362EA6C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58</xdr:row>
      <xdr:rowOff>9525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B7DEEFF5-0100-4AFA-9F08-076E7687B985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133350</xdr:colOff>
      <xdr:row>24</xdr:row>
      <xdr:rowOff>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C46D832F-7038-411E-9C1E-CBBA87787F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10</xdr:row>
      <xdr:rowOff>28574</xdr:rowOff>
    </xdr:from>
    <xdr:to>
      <xdr:col>31</xdr:col>
      <xdr:colOff>215900</xdr:colOff>
      <xdr:row>24</xdr:row>
      <xdr:rowOff>19049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231EC7DE-0756-471F-8D6D-D398CE424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209799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133350</xdr:colOff>
      <xdr:row>41</xdr:row>
      <xdr:rowOff>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CB4C7D4-9939-4D39-9846-A29C145ED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19050</xdr:rowOff>
    </xdr:from>
    <xdr:to>
      <xdr:col>32</xdr:col>
      <xdr:colOff>9525</xdr:colOff>
      <xdr:row>41</xdr:row>
      <xdr:rowOff>19050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14187CB9-22EA-4BD4-9515-74965F86F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1149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44</xdr:row>
      <xdr:rowOff>9525</xdr:rowOff>
    </xdr:from>
    <xdr:to>
      <xdr:col>32</xdr:col>
      <xdr:colOff>28575</xdr:colOff>
      <xdr:row>58</xdr:row>
      <xdr:rowOff>9525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7C7E5552-6DFD-4B0F-85F7-465B1F0F5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8020050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926154E0-1F74-456E-9310-585030FBD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  <xdr:oneCellAnchor>
    <xdr:from>
      <xdr:col>6</xdr:col>
      <xdr:colOff>19050</xdr:colOff>
      <xdr:row>131</xdr:row>
      <xdr:rowOff>28575</xdr:rowOff>
    </xdr:from>
    <xdr:ext cx="882293" cy="275717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3899D50B-B5B9-4BC1-B636-50BC09A79396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131</xdr:row>
      <xdr:rowOff>38100</xdr:rowOff>
    </xdr:from>
    <xdr:ext cx="882806" cy="275717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B56460CF-6D6E-49C1-8D0F-76923FACDD75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148</xdr:row>
      <xdr:rowOff>38100</xdr:rowOff>
    </xdr:from>
    <xdr:ext cx="1031051" cy="275717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C0A669E0-9BC3-4DEC-98B9-020DDA1AABE2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148</xdr:row>
      <xdr:rowOff>38100</xdr:rowOff>
    </xdr:from>
    <xdr:ext cx="1971694" cy="275717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8CD4C76E-35B8-4C5C-86D2-089C91D74445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165</xdr:row>
      <xdr:rowOff>28575</xdr:rowOff>
    </xdr:from>
    <xdr:ext cx="1343024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DFCE2412-623E-4D99-918A-EDBEA66D172D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165</xdr:row>
      <xdr:rowOff>9525</xdr:rowOff>
    </xdr:from>
    <xdr:ext cx="103105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4CA3A382-A498-4301-A395-19097C870973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117</xdr:row>
      <xdr:rowOff>0</xdr:rowOff>
    </xdr:from>
    <xdr:ext cx="3200400" cy="2400300"/>
    <xdr:pic>
      <xdr:nvPicPr>
        <xdr:cNvPr id="20" name="図 19">
          <a:extLst>
            <a:ext uri="{FF2B5EF4-FFF2-40B4-BE49-F238E27FC236}">
              <a16:creationId xmlns:a16="http://schemas.microsoft.com/office/drawing/2014/main" id="{6D94C4B4-4DE8-4E55-BBD3-4A9F4EBA7F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3831550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117</xdr:row>
      <xdr:rowOff>28574</xdr:rowOff>
    </xdr:from>
    <xdr:ext cx="3187700" cy="2390775"/>
    <xdr:pic>
      <xdr:nvPicPr>
        <xdr:cNvPr id="21" name="図 20">
          <a:extLst>
            <a:ext uri="{FF2B5EF4-FFF2-40B4-BE49-F238E27FC236}">
              <a16:creationId xmlns:a16="http://schemas.microsoft.com/office/drawing/2014/main" id="{AA718023-D712-4E2A-B5C5-F0FB8FEAA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60124"/>
          <a:ext cx="3187700" cy="23907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200400" cy="2400300"/>
    <xdr:pic>
      <xdr:nvPicPr>
        <xdr:cNvPr id="22" name="図 21">
          <a:extLst>
            <a:ext uri="{FF2B5EF4-FFF2-40B4-BE49-F238E27FC236}">
              <a16:creationId xmlns:a16="http://schemas.microsoft.com/office/drawing/2014/main" id="{70045AED-53D7-4B1E-8EBB-97C457E1A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134</xdr:row>
      <xdr:rowOff>19050</xdr:rowOff>
    </xdr:from>
    <xdr:ext cx="3200400" cy="2400300"/>
    <xdr:pic>
      <xdr:nvPicPr>
        <xdr:cNvPr id="23" name="図 22">
          <a:extLst>
            <a:ext uri="{FF2B5EF4-FFF2-40B4-BE49-F238E27FC236}">
              <a16:creationId xmlns:a16="http://schemas.microsoft.com/office/drawing/2014/main" id="{77669996-8437-4D36-81A5-DBC822B47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6765250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114300</xdr:colOff>
      <xdr:row>151</xdr:row>
      <xdr:rowOff>9525</xdr:rowOff>
    </xdr:from>
    <xdr:ext cx="3200400" cy="2400300"/>
    <xdr:pic>
      <xdr:nvPicPr>
        <xdr:cNvPr id="24" name="図 23">
          <a:extLst>
            <a:ext uri="{FF2B5EF4-FFF2-40B4-BE49-F238E27FC236}">
              <a16:creationId xmlns:a16="http://schemas.microsoft.com/office/drawing/2014/main" id="{09509E8F-E9D2-45A7-87F3-451406C27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29670375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151</xdr:row>
      <xdr:rowOff>0</xdr:rowOff>
    </xdr:from>
    <xdr:ext cx="3187700" cy="2390775"/>
    <xdr:pic>
      <xdr:nvPicPr>
        <xdr:cNvPr id="25" name="図 24">
          <a:extLst>
            <a:ext uri="{FF2B5EF4-FFF2-40B4-BE49-F238E27FC236}">
              <a16:creationId xmlns:a16="http://schemas.microsoft.com/office/drawing/2014/main" id="{10B31423-82D8-4750-9940-F7207858D4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50"/>
          <a:ext cx="3187700" cy="2390775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19050</xdr:colOff>
      <xdr:row>24</xdr:row>
      <xdr:rowOff>28575</xdr:rowOff>
    </xdr:from>
    <xdr:ext cx="882293" cy="275717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3B2ADBD3-83D3-4520-963E-DB8FAAC81100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24</xdr:row>
      <xdr:rowOff>38100</xdr:rowOff>
    </xdr:from>
    <xdr:ext cx="882806" cy="27571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73B4FD8-6D16-41BB-9D43-FEE3C8B0DCA6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41</xdr:row>
      <xdr:rowOff>38100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79983A15-37E3-4903-934E-239934838147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41</xdr:row>
      <xdr:rowOff>38100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149683FB-A5CD-46AF-8C77-D84ABE46B17B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28575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FD767D63-3E03-4F98-92AE-8E8E7FADA28A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58</xdr:row>
      <xdr:rowOff>9525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743BE2F6-EBA2-4380-A48D-4982D4D9BEA9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133350</xdr:colOff>
      <xdr:row>24</xdr:row>
      <xdr:rowOff>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5EA60878-991B-42BA-A6C0-C5EF68F86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10</xdr:row>
      <xdr:rowOff>19049</xdr:rowOff>
    </xdr:from>
    <xdr:to>
      <xdr:col>31</xdr:col>
      <xdr:colOff>215900</xdr:colOff>
      <xdr:row>24</xdr:row>
      <xdr:rowOff>9524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84EAB93-9366-48B9-8842-238B7BEF3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200274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133350</xdr:colOff>
      <xdr:row>41</xdr:row>
      <xdr:rowOff>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E7F766FE-2E95-4A67-A966-4C8A7870D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19050</xdr:rowOff>
    </xdr:from>
    <xdr:to>
      <xdr:col>32</xdr:col>
      <xdr:colOff>9525</xdr:colOff>
      <xdr:row>41</xdr:row>
      <xdr:rowOff>19050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7896C956-FBAB-44CD-9302-C5BE3BB9C6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1149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44</xdr:row>
      <xdr:rowOff>9525</xdr:rowOff>
    </xdr:from>
    <xdr:to>
      <xdr:col>32</xdr:col>
      <xdr:colOff>28575</xdr:colOff>
      <xdr:row>58</xdr:row>
      <xdr:rowOff>9525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8A99CA5C-0CF5-427E-B7F1-154B4CEF8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8020050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59287E1F-9446-4D71-978E-33345F45E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19050</xdr:colOff>
      <xdr:row>24</xdr:row>
      <xdr:rowOff>28575</xdr:rowOff>
    </xdr:from>
    <xdr:ext cx="882293" cy="275717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5AE23EAD-1ADF-4528-8BC2-D2730910F2B8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24</xdr:row>
      <xdr:rowOff>38100</xdr:rowOff>
    </xdr:from>
    <xdr:ext cx="882806" cy="27571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D88255D2-7070-4205-AC45-EE4A7A072CD5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41</xdr:row>
      <xdr:rowOff>38100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CFE25D55-B731-4101-B5F1-9F968AFDC173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41</xdr:row>
      <xdr:rowOff>38100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DBBACE96-A811-40E2-A819-790EAA5848F7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28575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B58B59BB-4CEA-462E-A9C4-1CA50053FA9E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58</xdr:row>
      <xdr:rowOff>9525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FA2F98D3-8DE9-4DE2-9DCB-542B76C3A22A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133350</xdr:colOff>
      <xdr:row>24</xdr:row>
      <xdr:rowOff>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9AC44233-D648-4634-AD4A-8FC1BBE06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9</xdr:row>
      <xdr:rowOff>171449</xdr:rowOff>
    </xdr:from>
    <xdr:to>
      <xdr:col>31</xdr:col>
      <xdr:colOff>215900</xdr:colOff>
      <xdr:row>23</xdr:row>
      <xdr:rowOff>161924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9BB3860C-6763-4B01-AFE9-910C58E17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81224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133350</xdr:colOff>
      <xdr:row>41</xdr:row>
      <xdr:rowOff>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DE7799BA-CEAA-4F1D-845E-CFEA1E9B9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19050</xdr:rowOff>
    </xdr:from>
    <xdr:to>
      <xdr:col>32</xdr:col>
      <xdr:colOff>9525</xdr:colOff>
      <xdr:row>41</xdr:row>
      <xdr:rowOff>19050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E14E2EA2-FA58-4532-8841-B284AD747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1149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44</xdr:row>
      <xdr:rowOff>9525</xdr:rowOff>
    </xdr:from>
    <xdr:to>
      <xdr:col>32</xdr:col>
      <xdr:colOff>28575</xdr:colOff>
      <xdr:row>58</xdr:row>
      <xdr:rowOff>9525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377C0496-8623-4CA7-880C-994466BD9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8020050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0ACE99FD-1672-4C52-85C4-D43AAF16A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19050</xdr:colOff>
      <xdr:row>24</xdr:row>
      <xdr:rowOff>28575</xdr:rowOff>
    </xdr:from>
    <xdr:ext cx="882293" cy="275717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35ECA83B-69A7-4117-BCC5-36954E4D8950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24</xdr:row>
      <xdr:rowOff>38100</xdr:rowOff>
    </xdr:from>
    <xdr:ext cx="882806" cy="27571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5C8DB8A3-117B-4318-8483-5B1ACC180E03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41</xdr:row>
      <xdr:rowOff>38100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6F08BB6-151D-4056-BBB7-B7B2524C66B4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41</xdr:row>
      <xdr:rowOff>38100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4E4FE273-C553-4AF9-B628-D99B1569FFBA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28575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5BE24105-D643-4F91-B747-86C94515DBB3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58</xdr:row>
      <xdr:rowOff>9525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D59E3EAB-4DEC-4BF1-A6B5-2308B446FB5A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133350</xdr:colOff>
      <xdr:row>24</xdr:row>
      <xdr:rowOff>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226BD3DA-AD93-4F39-ADF1-0A2AC60BB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10</xdr:row>
      <xdr:rowOff>19049</xdr:rowOff>
    </xdr:from>
    <xdr:to>
      <xdr:col>31</xdr:col>
      <xdr:colOff>215900</xdr:colOff>
      <xdr:row>24</xdr:row>
      <xdr:rowOff>9524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B4177B4-4A34-4303-9D40-92127013B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200274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133350</xdr:colOff>
      <xdr:row>41</xdr:row>
      <xdr:rowOff>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0357A0F8-90A9-43CE-8419-78288078BC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19050</xdr:rowOff>
    </xdr:from>
    <xdr:to>
      <xdr:col>32</xdr:col>
      <xdr:colOff>9525</xdr:colOff>
      <xdr:row>41</xdr:row>
      <xdr:rowOff>19050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DC8FBF99-39F1-44AE-9E6E-2DF15BDFD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1149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44</xdr:row>
      <xdr:rowOff>9525</xdr:rowOff>
    </xdr:from>
    <xdr:to>
      <xdr:col>32</xdr:col>
      <xdr:colOff>28575</xdr:colOff>
      <xdr:row>58</xdr:row>
      <xdr:rowOff>9525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2BC4F4B-54AF-4553-A4CB-C897EA26F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8020050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34B4F1DD-A54E-46C5-A7F2-9DBAF18379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19050</xdr:colOff>
      <xdr:row>24</xdr:row>
      <xdr:rowOff>28575</xdr:rowOff>
    </xdr:from>
    <xdr:ext cx="882293" cy="275717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DF098B11-C978-4CB3-939D-1F5BA3522A39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24</xdr:row>
      <xdr:rowOff>38100</xdr:rowOff>
    </xdr:from>
    <xdr:ext cx="882806" cy="27571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35B768DF-4A07-4B86-AE88-E0008A9E40A5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41</xdr:row>
      <xdr:rowOff>38100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D63E0683-A931-4A83-AC45-8B5D320ED809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41</xdr:row>
      <xdr:rowOff>38100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809B6C81-D6F1-4EA4-AD9D-305D5B37245C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28575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271A7E20-5560-42E8-9B32-725606AF3B8D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58</xdr:row>
      <xdr:rowOff>9525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74762434-8EDD-44B8-A928-4D36D56B93BF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133350</xdr:colOff>
      <xdr:row>24</xdr:row>
      <xdr:rowOff>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9CB3099B-9840-46DA-9C83-60E017B1F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9</xdr:row>
      <xdr:rowOff>171449</xdr:rowOff>
    </xdr:from>
    <xdr:to>
      <xdr:col>31</xdr:col>
      <xdr:colOff>215900</xdr:colOff>
      <xdr:row>23</xdr:row>
      <xdr:rowOff>161924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D94F30F2-6E7B-4C39-AEEE-BC242813F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81224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133350</xdr:colOff>
      <xdr:row>41</xdr:row>
      <xdr:rowOff>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860DFBC8-CBD0-4DFE-9A59-F86452D07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19050</xdr:rowOff>
    </xdr:from>
    <xdr:to>
      <xdr:col>32</xdr:col>
      <xdr:colOff>9525</xdr:colOff>
      <xdr:row>41</xdr:row>
      <xdr:rowOff>19050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9D025B36-31ED-4AD4-9154-7208A7B8B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1149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44</xdr:row>
      <xdr:rowOff>9525</xdr:rowOff>
    </xdr:from>
    <xdr:to>
      <xdr:col>32</xdr:col>
      <xdr:colOff>28575</xdr:colOff>
      <xdr:row>58</xdr:row>
      <xdr:rowOff>9525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F997C466-AFFF-4911-B63C-816A9CBA9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8020050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9CBC572D-9E37-433F-B579-8D5A3D61D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  <xdr:oneCellAnchor>
    <xdr:from>
      <xdr:col>6</xdr:col>
      <xdr:colOff>19050</xdr:colOff>
      <xdr:row>131</xdr:row>
      <xdr:rowOff>28575</xdr:rowOff>
    </xdr:from>
    <xdr:ext cx="882293" cy="275717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ABBCB5C0-149A-4B40-83D2-A75ACE4B8912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131</xdr:row>
      <xdr:rowOff>38100</xdr:rowOff>
    </xdr:from>
    <xdr:ext cx="882806" cy="275717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2A3E0535-4993-4C8E-B8AB-BA2E4CFF8095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148</xdr:row>
      <xdr:rowOff>38100</xdr:rowOff>
    </xdr:from>
    <xdr:ext cx="1031051" cy="275717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E23B4E68-ED7F-4168-98A7-6BFFC3FC84B4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148</xdr:row>
      <xdr:rowOff>38100</xdr:rowOff>
    </xdr:from>
    <xdr:ext cx="1971694" cy="275717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AFEFCC66-E849-469E-8339-1BDBEC92CE55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165</xdr:row>
      <xdr:rowOff>28575</xdr:rowOff>
    </xdr:from>
    <xdr:ext cx="1343024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325471D4-4321-4A9F-ADE7-DE34F811F688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165</xdr:row>
      <xdr:rowOff>9525</xdr:rowOff>
    </xdr:from>
    <xdr:ext cx="103105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77C6928C-DF64-47F3-9970-A88D0816BB0E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117</xdr:row>
      <xdr:rowOff>0</xdr:rowOff>
    </xdr:from>
    <xdr:ext cx="3200400" cy="2400300"/>
    <xdr:pic>
      <xdr:nvPicPr>
        <xdr:cNvPr id="20" name="図 19">
          <a:extLst>
            <a:ext uri="{FF2B5EF4-FFF2-40B4-BE49-F238E27FC236}">
              <a16:creationId xmlns:a16="http://schemas.microsoft.com/office/drawing/2014/main" id="{4F117F3F-D7C9-49DE-AEF3-ED530EDB0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3831550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116</xdr:row>
      <xdr:rowOff>171449</xdr:rowOff>
    </xdr:from>
    <xdr:ext cx="3187700" cy="2390775"/>
    <xdr:pic>
      <xdr:nvPicPr>
        <xdr:cNvPr id="21" name="図 20">
          <a:extLst>
            <a:ext uri="{FF2B5EF4-FFF2-40B4-BE49-F238E27FC236}">
              <a16:creationId xmlns:a16="http://schemas.microsoft.com/office/drawing/2014/main" id="{97287FFC-A1FD-4151-AD23-13E229E52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31549"/>
          <a:ext cx="3187700" cy="23907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200400" cy="2400300"/>
    <xdr:pic>
      <xdr:nvPicPr>
        <xdr:cNvPr id="22" name="図 21">
          <a:extLst>
            <a:ext uri="{FF2B5EF4-FFF2-40B4-BE49-F238E27FC236}">
              <a16:creationId xmlns:a16="http://schemas.microsoft.com/office/drawing/2014/main" id="{6B781248-D77C-44ED-831D-49D0C254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134</xdr:row>
      <xdr:rowOff>19050</xdr:rowOff>
    </xdr:from>
    <xdr:ext cx="3200400" cy="2400300"/>
    <xdr:pic>
      <xdr:nvPicPr>
        <xdr:cNvPr id="23" name="図 22">
          <a:extLst>
            <a:ext uri="{FF2B5EF4-FFF2-40B4-BE49-F238E27FC236}">
              <a16:creationId xmlns:a16="http://schemas.microsoft.com/office/drawing/2014/main" id="{50EBFD69-884B-4C7B-A311-DC6D448B7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6765250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114300</xdr:colOff>
      <xdr:row>151</xdr:row>
      <xdr:rowOff>9525</xdr:rowOff>
    </xdr:from>
    <xdr:ext cx="3200400" cy="2400300"/>
    <xdr:pic>
      <xdr:nvPicPr>
        <xdr:cNvPr id="24" name="図 23">
          <a:extLst>
            <a:ext uri="{FF2B5EF4-FFF2-40B4-BE49-F238E27FC236}">
              <a16:creationId xmlns:a16="http://schemas.microsoft.com/office/drawing/2014/main" id="{CF2DEC9D-4C0B-4591-B3B9-EA2B00A8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29670375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151</xdr:row>
      <xdr:rowOff>0</xdr:rowOff>
    </xdr:from>
    <xdr:ext cx="3187700" cy="2390775"/>
    <xdr:pic>
      <xdr:nvPicPr>
        <xdr:cNvPr id="25" name="図 24">
          <a:extLst>
            <a:ext uri="{FF2B5EF4-FFF2-40B4-BE49-F238E27FC236}">
              <a16:creationId xmlns:a16="http://schemas.microsoft.com/office/drawing/2014/main" id="{E184BC73-EE05-4C33-B6D2-B29A526FE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50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19050</xdr:colOff>
      <xdr:row>238</xdr:row>
      <xdr:rowOff>28575</xdr:rowOff>
    </xdr:from>
    <xdr:ext cx="882293" cy="275717"/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2DD78C16-DC3C-49AF-AAA4-302D582B11F8}"/>
            </a:ext>
          </a:extLst>
        </xdr:cNvPr>
        <xdr:cNvSpPr txBox="1"/>
      </xdr:nvSpPr>
      <xdr:spPr>
        <a:xfrm>
          <a:off x="1333500" y="26260425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238</xdr:row>
      <xdr:rowOff>38100</xdr:rowOff>
    </xdr:from>
    <xdr:ext cx="882806" cy="275717"/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A76C1799-36EF-41D9-BCBD-01DF041B30EB}"/>
            </a:ext>
          </a:extLst>
        </xdr:cNvPr>
        <xdr:cNvSpPr txBox="1"/>
      </xdr:nvSpPr>
      <xdr:spPr>
        <a:xfrm>
          <a:off x="4857750" y="26269950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255</xdr:row>
      <xdr:rowOff>38100</xdr:rowOff>
    </xdr:from>
    <xdr:ext cx="1031051" cy="275717"/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D8779C1F-8E7B-4F11-A691-CB0AFCD7DB69}"/>
            </a:ext>
          </a:extLst>
        </xdr:cNvPr>
        <xdr:cNvSpPr txBox="1"/>
      </xdr:nvSpPr>
      <xdr:spPr>
        <a:xfrm>
          <a:off x="1238250" y="291846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255</xdr:row>
      <xdr:rowOff>38100</xdr:rowOff>
    </xdr:from>
    <xdr:ext cx="1971694" cy="275717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B3FFB409-962E-4F16-A991-862A57403387}"/>
            </a:ext>
          </a:extLst>
        </xdr:cNvPr>
        <xdr:cNvSpPr txBox="1"/>
      </xdr:nvSpPr>
      <xdr:spPr>
        <a:xfrm>
          <a:off x="4371975" y="29184600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272</xdr:row>
      <xdr:rowOff>28575</xdr:rowOff>
    </xdr:from>
    <xdr:ext cx="1343024" cy="275717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561F6FCE-7379-414B-98E4-097B686085F4}"/>
            </a:ext>
          </a:extLst>
        </xdr:cNvPr>
        <xdr:cNvSpPr txBox="1"/>
      </xdr:nvSpPr>
      <xdr:spPr>
        <a:xfrm>
          <a:off x="1171575" y="32089725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272</xdr:row>
      <xdr:rowOff>9525</xdr:rowOff>
    </xdr:from>
    <xdr:ext cx="103105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CCEF8EAF-4EB0-4193-9502-39D6B63BD1A7}"/>
            </a:ext>
          </a:extLst>
        </xdr:cNvPr>
        <xdr:cNvSpPr txBox="1"/>
      </xdr:nvSpPr>
      <xdr:spPr>
        <a:xfrm>
          <a:off x="4876800" y="320706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224</xdr:row>
      <xdr:rowOff>0</xdr:rowOff>
    </xdr:from>
    <xdr:ext cx="3200400" cy="2400300"/>
    <xdr:pic>
      <xdr:nvPicPr>
        <xdr:cNvPr id="32" name="図 31">
          <a:extLst>
            <a:ext uri="{FF2B5EF4-FFF2-40B4-BE49-F238E27FC236}">
              <a16:creationId xmlns:a16="http://schemas.microsoft.com/office/drawing/2014/main" id="{092B252C-FC7B-4E03-87E0-C78C92E3F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5481875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223</xdr:row>
      <xdr:rowOff>171449</xdr:rowOff>
    </xdr:from>
    <xdr:ext cx="3187700" cy="2390775"/>
    <xdr:pic>
      <xdr:nvPicPr>
        <xdr:cNvPr id="33" name="図 32">
          <a:extLst>
            <a:ext uri="{FF2B5EF4-FFF2-40B4-BE49-F238E27FC236}">
              <a16:creationId xmlns:a16="http://schemas.microsoft.com/office/drawing/2014/main" id="{14EE49BA-036D-4F6C-A961-39158D4B0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5481874"/>
          <a:ext cx="3187700" cy="23907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241</xdr:row>
      <xdr:rowOff>0</xdr:rowOff>
    </xdr:from>
    <xdr:ext cx="3200400" cy="2400300"/>
    <xdr:pic>
      <xdr:nvPicPr>
        <xdr:cNvPr id="34" name="図 33">
          <a:extLst>
            <a:ext uri="{FF2B5EF4-FFF2-40B4-BE49-F238E27FC236}">
              <a16:creationId xmlns:a16="http://schemas.microsoft.com/office/drawing/2014/main" id="{1333822F-2D15-4AAA-AF53-1515D16F6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8396525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241</xdr:row>
      <xdr:rowOff>19050</xdr:rowOff>
    </xdr:from>
    <xdr:ext cx="3200400" cy="2400300"/>
    <xdr:pic>
      <xdr:nvPicPr>
        <xdr:cNvPr id="35" name="図 34">
          <a:extLst>
            <a:ext uri="{FF2B5EF4-FFF2-40B4-BE49-F238E27FC236}">
              <a16:creationId xmlns:a16="http://schemas.microsoft.com/office/drawing/2014/main" id="{B1575F0F-61CC-4D12-85E6-A021CC1EB2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8415575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114300</xdr:colOff>
      <xdr:row>258</xdr:row>
      <xdr:rowOff>9525</xdr:rowOff>
    </xdr:from>
    <xdr:ext cx="3200400" cy="2400300"/>
    <xdr:pic>
      <xdr:nvPicPr>
        <xdr:cNvPr id="36" name="図 35">
          <a:extLst>
            <a:ext uri="{FF2B5EF4-FFF2-40B4-BE49-F238E27FC236}">
              <a16:creationId xmlns:a16="http://schemas.microsoft.com/office/drawing/2014/main" id="{A2BDA0BC-154D-4F7C-B0B1-C4383171D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51320700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258</xdr:row>
      <xdr:rowOff>0</xdr:rowOff>
    </xdr:from>
    <xdr:ext cx="3187700" cy="2390775"/>
    <xdr:pic>
      <xdr:nvPicPr>
        <xdr:cNvPr id="37" name="図 36">
          <a:extLst>
            <a:ext uri="{FF2B5EF4-FFF2-40B4-BE49-F238E27FC236}">
              <a16:creationId xmlns:a16="http://schemas.microsoft.com/office/drawing/2014/main" id="{3EA3F5B3-130B-48D2-B5CC-6E644545E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1311175"/>
          <a:ext cx="3187700" cy="2390775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19050</xdr:colOff>
      <xdr:row>24</xdr:row>
      <xdr:rowOff>28575</xdr:rowOff>
    </xdr:from>
    <xdr:ext cx="882293" cy="275717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EB8F9D94-5E34-4DBF-A19E-117FA85D1D24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24</xdr:row>
      <xdr:rowOff>38100</xdr:rowOff>
    </xdr:from>
    <xdr:ext cx="882806" cy="27571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7A6FB9DE-883F-43BD-B8A5-EAC3261E1C6A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41</xdr:row>
      <xdr:rowOff>38100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4AD52DA5-C26D-4935-BA0E-02D7C16C8FCD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41</xdr:row>
      <xdr:rowOff>38100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F064F431-6C48-4C7D-9A08-06DE35E1062F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28575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CA8BCD94-2533-4113-906B-46482F26BE03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58</xdr:row>
      <xdr:rowOff>9525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E7877F00-B3BA-4B54-9FD1-119099B664B5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133350</xdr:colOff>
      <xdr:row>24</xdr:row>
      <xdr:rowOff>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9FAC7185-38B0-48B1-9F95-FE4B31837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9</xdr:row>
      <xdr:rowOff>171449</xdr:rowOff>
    </xdr:from>
    <xdr:to>
      <xdr:col>31</xdr:col>
      <xdr:colOff>215900</xdr:colOff>
      <xdr:row>23</xdr:row>
      <xdr:rowOff>161924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5B01EE53-B673-42A7-8FF2-D59BEA3BB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181224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133350</xdr:colOff>
      <xdr:row>41</xdr:row>
      <xdr:rowOff>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C89B4582-DBE8-4A44-98A7-6E24C61F3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19050</xdr:rowOff>
    </xdr:from>
    <xdr:to>
      <xdr:col>32</xdr:col>
      <xdr:colOff>9525</xdr:colOff>
      <xdr:row>41</xdr:row>
      <xdr:rowOff>19050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2A71AE81-D341-4415-B551-F73BA9798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1149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44</xdr:row>
      <xdr:rowOff>9525</xdr:rowOff>
    </xdr:from>
    <xdr:to>
      <xdr:col>32</xdr:col>
      <xdr:colOff>28575</xdr:colOff>
      <xdr:row>58</xdr:row>
      <xdr:rowOff>9525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0DEEAD64-7FB0-4E7D-B94F-EC91126DC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8020050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EA305C0B-72D8-42B6-A71B-FED62E1C1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  <xdr:oneCellAnchor>
    <xdr:from>
      <xdr:col>6</xdr:col>
      <xdr:colOff>19050</xdr:colOff>
      <xdr:row>131</xdr:row>
      <xdr:rowOff>28575</xdr:rowOff>
    </xdr:from>
    <xdr:ext cx="882293" cy="275717"/>
    <xdr:sp macro="" textlink="">
      <xdr:nvSpPr>
        <xdr:cNvPr id="14" name="テキスト ボックス 13">
          <a:extLst>
            <a:ext uri="{FF2B5EF4-FFF2-40B4-BE49-F238E27FC236}">
              <a16:creationId xmlns:a16="http://schemas.microsoft.com/office/drawing/2014/main" id="{EBB4072D-9B59-4B5B-9622-DED4B15EBEC6}"/>
            </a:ext>
          </a:extLst>
        </xdr:cNvPr>
        <xdr:cNvSpPr txBox="1"/>
      </xdr:nvSpPr>
      <xdr:spPr>
        <a:xfrm>
          <a:off x="1333500" y="26260425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131</xdr:row>
      <xdr:rowOff>38100</xdr:rowOff>
    </xdr:from>
    <xdr:ext cx="882806" cy="275717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8D8B5276-8208-4712-A444-91A5C593070A}"/>
            </a:ext>
          </a:extLst>
        </xdr:cNvPr>
        <xdr:cNvSpPr txBox="1"/>
      </xdr:nvSpPr>
      <xdr:spPr>
        <a:xfrm>
          <a:off x="4857750" y="26269950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148</xdr:row>
      <xdr:rowOff>38100</xdr:rowOff>
    </xdr:from>
    <xdr:ext cx="1031051" cy="275717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AA8AE4B4-726A-4CD7-87EB-4778059CC0B9}"/>
            </a:ext>
          </a:extLst>
        </xdr:cNvPr>
        <xdr:cNvSpPr txBox="1"/>
      </xdr:nvSpPr>
      <xdr:spPr>
        <a:xfrm>
          <a:off x="1238250" y="291846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148</xdr:row>
      <xdr:rowOff>38100</xdr:rowOff>
    </xdr:from>
    <xdr:ext cx="1971694" cy="275717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EF1BE31B-F6A0-4C85-90ED-DD3BC8D03C53}"/>
            </a:ext>
          </a:extLst>
        </xdr:cNvPr>
        <xdr:cNvSpPr txBox="1"/>
      </xdr:nvSpPr>
      <xdr:spPr>
        <a:xfrm>
          <a:off x="4371975" y="29184600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165</xdr:row>
      <xdr:rowOff>28575</xdr:rowOff>
    </xdr:from>
    <xdr:ext cx="1343024" cy="275717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70752309-0FC8-4DE8-A0CE-21E8EF87F81F}"/>
            </a:ext>
          </a:extLst>
        </xdr:cNvPr>
        <xdr:cNvSpPr txBox="1"/>
      </xdr:nvSpPr>
      <xdr:spPr>
        <a:xfrm>
          <a:off x="1171575" y="32089725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165</xdr:row>
      <xdr:rowOff>9525</xdr:rowOff>
    </xdr:from>
    <xdr:ext cx="1031051" cy="275717"/>
    <xdr:sp macro="" textlink="">
      <xdr:nvSpPr>
        <xdr:cNvPr id="19" name="テキスト ボックス 18">
          <a:extLst>
            <a:ext uri="{FF2B5EF4-FFF2-40B4-BE49-F238E27FC236}">
              <a16:creationId xmlns:a16="http://schemas.microsoft.com/office/drawing/2014/main" id="{644C94B0-CDA7-435E-9FB5-4B1075D94FF9}"/>
            </a:ext>
          </a:extLst>
        </xdr:cNvPr>
        <xdr:cNvSpPr txBox="1"/>
      </xdr:nvSpPr>
      <xdr:spPr>
        <a:xfrm>
          <a:off x="4876800" y="320706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117</xdr:row>
      <xdr:rowOff>0</xdr:rowOff>
    </xdr:from>
    <xdr:ext cx="3200400" cy="2400300"/>
    <xdr:pic>
      <xdr:nvPicPr>
        <xdr:cNvPr id="20" name="図 19">
          <a:extLst>
            <a:ext uri="{FF2B5EF4-FFF2-40B4-BE49-F238E27FC236}">
              <a16:creationId xmlns:a16="http://schemas.microsoft.com/office/drawing/2014/main" id="{5E1E4A3A-3318-433E-A376-98E6455F04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3831550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116</xdr:row>
      <xdr:rowOff>171449</xdr:rowOff>
    </xdr:from>
    <xdr:ext cx="3187700" cy="2390775"/>
    <xdr:pic>
      <xdr:nvPicPr>
        <xdr:cNvPr id="21" name="図 20">
          <a:extLst>
            <a:ext uri="{FF2B5EF4-FFF2-40B4-BE49-F238E27FC236}">
              <a16:creationId xmlns:a16="http://schemas.microsoft.com/office/drawing/2014/main" id="{77870138-A323-4107-97F4-7473EF5D3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3831549"/>
          <a:ext cx="3187700" cy="23907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134</xdr:row>
      <xdr:rowOff>0</xdr:rowOff>
    </xdr:from>
    <xdr:ext cx="3200400" cy="2400300"/>
    <xdr:pic>
      <xdr:nvPicPr>
        <xdr:cNvPr id="22" name="図 21">
          <a:extLst>
            <a:ext uri="{FF2B5EF4-FFF2-40B4-BE49-F238E27FC236}">
              <a16:creationId xmlns:a16="http://schemas.microsoft.com/office/drawing/2014/main" id="{80BA6241-3F41-44DF-BEDA-5E9D04491F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6746200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134</xdr:row>
      <xdr:rowOff>19050</xdr:rowOff>
    </xdr:from>
    <xdr:ext cx="3200400" cy="2400300"/>
    <xdr:pic>
      <xdr:nvPicPr>
        <xdr:cNvPr id="23" name="図 22">
          <a:extLst>
            <a:ext uri="{FF2B5EF4-FFF2-40B4-BE49-F238E27FC236}">
              <a16:creationId xmlns:a16="http://schemas.microsoft.com/office/drawing/2014/main" id="{AFA86430-68E7-4A31-9120-F505AC5FB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6765250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114300</xdr:colOff>
      <xdr:row>151</xdr:row>
      <xdr:rowOff>9525</xdr:rowOff>
    </xdr:from>
    <xdr:ext cx="3200400" cy="2400300"/>
    <xdr:pic>
      <xdr:nvPicPr>
        <xdr:cNvPr id="24" name="図 23">
          <a:extLst>
            <a:ext uri="{FF2B5EF4-FFF2-40B4-BE49-F238E27FC236}">
              <a16:creationId xmlns:a16="http://schemas.microsoft.com/office/drawing/2014/main" id="{EAF0A009-A4F9-4C74-BAAF-EBAF43696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29670375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151</xdr:row>
      <xdr:rowOff>0</xdr:rowOff>
    </xdr:from>
    <xdr:ext cx="3187700" cy="2390775"/>
    <xdr:pic>
      <xdr:nvPicPr>
        <xdr:cNvPr id="25" name="図 24">
          <a:extLst>
            <a:ext uri="{FF2B5EF4-FFF2-40B4-BE49-F238E27FC236}">
              <a16:creationId xmlns:a16="http://schemas.microsoft.com/office/drawing/2014/main" id="{39995E6E-AD22-4B1F-9731-C82764AC7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9660850"/>
          <a:ext cx="3187700" cy="2390775"/>
        </a:xfrm>
        <a:prstGeom prst="rect">
          <a:avLst/>
        </a:prstGeom>
      </xdr:spPr>
    </xdr:pic>
    <xdr:clientData/>
  </xdr:oneCellAnchor>
  <xdr:oneCellAnchor>
    <xdr:from>
      <xdr:col>6</xdr:col>
      <xdr:colOff>19050</xdr:colOff>
      <xdr:row>238</xdr:row>
      <xdr:rowOff>28575</xdr:rowOff>
    </xdr:from>
    <xdr:ext cx="882293" cy="275717"/>
    <xdr:sp macro="" textlink="">
      <xdr:nvSpPr>
        <xdr:cNvPr id="26" name="テキスト ボックス 25">
          <a:extLst>
            <a:ext uri="{FF2B5EF4-FFF2-40B4-BE49-F238E27FC236}">
              <a16:creationId xmlns:a16="http://schemas.microsoft.com/office/drawing/2014/main" id="{46331B15-70FE-48F8-B58A-7CB01D3C5A78}"/>
            </a:ext>
          </a:extLst>
        </xdr:cNvPr>
        <xdr:cNvSpPr txBox="1"/>
      </xdr:nvSpPr>
      <xdr:spPr>
        <a:xfrm>
          <a:off x="1333500" y="4791075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238</xdr:row>
      <xdr:rowOff>38100</xdr:rowOff>
    </xdr:from>
    <xdr:ext cx="882806" cy="275717"/>
    <xdr:sp macro="" textlink="">
      <xdr:nvSpPr>
        <xdr:cNvPr id="27" name="テキスト ボックス 26">
          <a:extLst>
            <a:ext uri="{FF2B5EF4-FFF2-40B4-BE49-F238E27FC236}">
              <a16:creationId xmlns:a16="http://schemas.microsoft.com/office/drawing/2014/main" id="{CAF686C8-8896-4651-8BB3-3436AE2F76D1}"/>
            </a:ext>
          </a:extLst>
        </xdr:cNvPr>
        <xdr:cNvSpPr txBox="1"/>
      </xdr:nvSpPr>
      <xdr:spPr>
        <a:xfrm>
          <a:off x="4857750" y="4792027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255</xdr:row>
      <xdr:rowOff>38100</xdr:rowOff>
    </xdr:from>
    <xdr:ext cx="1031051" cy="275717"/>
    <xdr:sp macro="" textlink="">
      <xdr:nvSpPr>
        <xdr:cNvPr id="28" name="テキスト ボックス 27">
          <a:extLst>
            <a:ext uri="{FF2B5EF4-FFF2-40B4-BE49-F238E27FC236}">
              <a16:creationId xmlns:a16="http://schemas.microsoft.com/office/drawing/2014/main" id="{3DF216FB-E22D-4CA9-9E85-EBC25866D461}"/>
            </a:ext>
          </a:extLst>
        </xdr:cNvPr>
        <xdr:cNvSpPr txBox="1"/>
      </xdr:nvSpPr>
      <xdr:spPr>
        <a:xfrm>
          <a:off x="1238250" y="5083492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255</xdr:row>
      <xdr:rowOff>38100</xdr:rowOff>
    </xdr:from>
    <xdr:ext cx="1971694" cy="275717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AB92C3BC-5424-4C36-A04B-520823F55C65}"/>
            </a:ext>
          </a:extLst>
        </xdr:cNvPr>
        <xdr:cNvSpPr txBox="1"/>
      </xdr:nvSpPr>
      <xdr:spPr>
        <a:xfrm>
          <a:off x="4371975" y="5083492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272</xdr:row>
      <xdr:rowOff>28575</xdr:rowOff>
    </xdr:from>
    <xdr:ext cx="1343024" cy="275717"/>
    <xdr:sp macro="" textlink="">
      <xdr:nvSpPr>
        <xdr:cNvPr id="30" name="テキスト ボックス 29">
          <a:extLst>
            <a:ext uri="{FF2B5EF4-FFF2-40B4-BE49-F238E27FC236}">
              <a16:creationId xmlns:a16="http://schemas.microsoft.com/office/drawing/2014/main" id="{76886A27-B027-4632-9FBD-B07603DEA995}"/>
            </a:ext>
          </a:extLst>
        </xdr:cNvPr>
        <xdr:cNvSpPr txBox="1"/>
      </xdr:nvSpPr>
      <xdr:spPr>
        <a:xfrm>
          <a:off x="1171575" y="5374005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272</xdr:row>
      <xdr:rowOff>9525</xdr:rowOff>
    </xdr:from>
    <xdr:ext cx="1031051" cy="275717"/>
    <xdr:sp macro="" textlink="">
      <xdr:nvSpPr>
        <xdr:cNvPr id="31" name="テキスト ボックス 30">
          <a:extLst>
            <a:ext uri="{FF2B5EF4-FFF2-40B4-BE49-F238E27FC236}">
              <a16:creationId xmlns:a16="http://schemas.microsoft.com/office/drawing/2014/main" id="{448D117C-5207-46E1-841B-B7679F7E77A1}"/>
            </a:ext>
          </a:extLst>
        </xdr:cNvPr>
        <xdr:cNvSpPr txBox="1"/>
      </xdr:nvSpPr>
      <xdr:spPr>
        <a:xfrm>
          <a:off x="4876800" y="5372100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oneCellAnchor>
    <xdr:from>
      <xdr:col>1</xdr:col>
      <xdr:colOff>0</xdr:colOff>
      <xdr:row>224</xdr:row>
      <xdr:rowOff>0</xdr:rowOff>
    </xdr:from>
    <xdr:ext cx="3200400" cy="2400300"/>
    <xdr:pic>
      <xdr:nvPicPr>
        <xdr:cNvPr id="32" name="図 31">
          <a:extLst>
            <a:ext uri="{FF2B5EF4-FFF2-40B4-BE49-F238E27FC236}">
              <a16:creationId xmlns:a16="http://schemas.microsoft.com/office/drawing/2014/main" id="{D94915A3-DF1D-45AB-99E1-225072C45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5481875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223</xdr:row>
      <xdr:rowOff>171449</xdr:rowOff>
    </xdr:from>
    <xdr:ext cx="3187700" cy="2390775"/>
    <xdr:pic>
      <xdr:nvPicPr>
        <xdr:cNvPr id="33" name="図 32">
          <a:extLst>
            <a:ext uri="{FF2B5EF4-FFF2-40B4-BE49-F238E27FC236}">
              <a16:creationId xmlns:a16="http://schemas.microsoft.com/office/drawing/2014/main" id="{4534ECDD-E0E7-4985-A1E3-218156998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5481874"/>
          <a:ext cx="3187700" cy="23907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241</xdr:row>
      <xdr:rowOff>0</xdr:rowOff>
    </xdr:from>
    <xdr:ext cx="3200400" cy="2400300"/>
    <xdr:pic>
      <xdr:nvPicPr>
        <xdr:cNvPr id="34" name="図 33">
          <a:extLst>
            <a:ext uri="{FF2B5EF4-FFF2-40B4-BE49-F238E27FC236}">
              <a16:creationId xmlns:a16="http://schemas.microsoft.com/office/drawing/2014/main" id="{06A98AD0-7A88-439E-BA7D-5AA80AF9EF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48396525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241</xdr:row>
      <xdr:rowOff>19050</xdr:rowOff>
    </xdr:from>
    <xdr:ext cx="3200400" cy="2400300"/>
    <xdr:pic>
      <xdr:nvPicPr>
        <xdr:cNvPr id="35" name="図 34">
          <a:extLst>
            <a:ext uri="{FF2B5EF4-FFF2-40B4-BE49-F238E27FC236}">
              <a16:creationId xmlns:a16="http://schemas.microsoft.com/office/drawing/2014/main" id="{B0827FCA-6FB9-4E6F-A9F9-0034026C56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48415575"/>
          <a:ext cx="3200400" cy="2400300"/>
        </a:xfrm>
        <a:prstGeom prst="rect">
          <a:avLst/>
        </a:prstGeom>
      </xdr:spPr>
    </xdr:pic>
    <xdr:clientData/>
  </xdr:oneCellAnchor>
  <xdr:oneCellAnchor>
    <xdr:from>
      <xdr:col>17</xdr:col>
      <xdr:colOff>114300</xdr:colOff>
      <xdr:row>258</xdr:row>
      <xdr:rowOff>9525</xdr:rowOff>
    </xdr:from>
    <xdr:ext cx="3200400" cy="2400300"/>
    <xdr:pic>
      <xdr:nvPicPr>
        <xdr:cNvPr id="36" name="図 35">
          <a:extLst>
            <a:ext uri="{FF2B5EF4-FFF2-40B4-BE49-F238E27FC236}">
              <a16:creationId xmlns:a16="http://schemas.microsoft.com/office/drawing/2014/main" id="{8C0457C3-F7F0-465C-A9D6-76DDAE393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51320700"/>
          <a:ext cx="3200400" cy="24003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258</xdr:row>
      <xdr:rowOff>0</xdr:rowOff>
    </xdr:from>
    <xdr:ext cx="3187700" cy="2390775"/>
    <xdr:pic>
      <xdr:nvPicPr>
        <xdr:cNvPr id="37" name="図 36">
          <a:extLst>
            <a:ext uri="{FF2B5EF4-FFF2-40B4-BE49-F238E27FC236}">
              <a16:creationId xmlns:a16="http://schemas.microsoft.com/office/drawing/2014/main" id="{A40B9A22-B960-4207-851C-E4B7189D8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1311175"/>
          <a:ext cx="3187700" cy="2390775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19050</xdr:colOff>
      <xdr:row>24</xdr:row>
      <xdr:rowOff>28575</xdr:rowOff>
    </xdr:from>
    <xdr:ext cx="882293" cy="275717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CB676079-5562-43DE-81FB-C1B869D559BF}"/>
            </a:ext>
          </a:extLst>
        </xdr:cNvPr>
        <xdr:cNvSpPr txBox="1"/>
      </xdr:nvSpPr>
      <xdr:spPr>
        <a:xfrm>
          <a:off x="1333500" y="4610100"/>
          <a:ext cx="882293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標準地全景</a:t>
          </a:r>
        </a:p>
      </xdr:txBody>
    </xdr:sp>
    <xdr:clientData/>
  </xdr:oneCellAnchor>
  <xdr:oneCellAnchor>
    <xdr:from>
      <xdr:col>22</xdr:col>
      <xdr:colOff>38100</xdr:colOff>
      <xdr:row>24</xdr:row>
      <xdr:rowOff>38100</xdr:rowOff>
    </xdr:from>
    <xdr:ext cx="882806" cy="27571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2F47C068-64BB-4BBB-8B3C-A458F7B99654}"/>
            </a:ext>
          </a:extLst>
        </xdr:cNvPr>
        <xdr:cNvSpPr txBox="1"/>
      </xdr:nvSpPr>
      <xdr:spPr>
        <a:xfrm>
          <a:off x="4857750" y="4619625"/>
          <a:ext cx="882806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林冠の状況</a:t>
          </a:r>
        </a:p>
      </xdr:txBody>
    </xdr:sp>
    <xdr:clientData/>
  </xdr:oneCellAnchor>
  <xdr:oneCellAnchor>
    <xdr:from>
      <xdr:col>5</xdr:col>
      <xdr:colOff>142875</xdr:colOff>
      <xdr:row>41</xdr:row>
      <xdr:rowOff>38100</xdr:rowOff>
    </xdr:from>
    <xdr:ext cx="1031051" cy="275717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73B735BB-21F7-4C2A-8EC6-86A81757997F}"/>
            </a:ext>
          </a:extLst>
        </xdr:cNvPr>
        <xdr:cNvSpPr txBox="1"/>
      </xdr:nvSpPr>
      <xdr:spPr>
        <a:xfrm>
          <a:off x="1238250" y="7534275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土壌確認状況</a:t>
          </a:r>
        </a:p>
      </xdr:txBody>
    </xdr:sp>
    <xdr:clientData/>
  </xdr:oneCellAnchor>
  <xdr:oneCellAnchor>
    <xdr:from>
      <xdr:col>19</xdr:col>
      <xdr:colOff>209550</xdr:colOff>
      <xdr:row>41</xdr:row>
      <xdr:rowOff>38100</xdr:rowOff>
    </xdr:from>
    <xdr:ext cx="1971694" cy="27571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DE42ACC5-29E4-452E-95F9-5C080B2DFCCE}"/>
            </a:ext>
          </a:extLst>
        </xdr:cNvPr>
        <xdr:cNvSpPr txBox="1"/>
      </xdr:nvSpPr>
      <xdr:spPr>
        <a:xfrm>
          <a:off x="4371975" y="7534275"/>
          <a:ext cx="197169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空間線量率測定（地上</a:t>
          </a:r>
          <a:r>
            <a:rPr kumimoji="1" lang="en-US" altLang="ja-JP" sz="1100">
              <a:latin typeface="ＭＳ Ｐ明朝" panose="02020600040205080304" pitchFamily="18" charset="-128"/>
              <a:ea typeface="ＭＳ Ｐ明朝" panose="02020600040205080304" pitchFamily="18" charset="-128"/>
            </a:rPr>
            <a:t>100cm</a:t>
          </a:r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）</a:t>
          </a:r>
        </a:p>
      </xdr:txBody>
    </xdr:sp>
    <xdr:clientData/>
  </xdr:oneCellAnchor>
  <xdr:oneCellAnchor>
    <xdr:from>
      <xdr:col>5</xdr:col>
      <xdr:colOff>76200</xdr:colOff>
      <xdr:row>58</xdr:row>
      <xdr:rowOff>28575</xdr:rowOff>
    </xdr:from>
    <xdr:ext cx="1343024" cy="275717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26150A34-B835-42D2-9219-F91FCB9E5166}"/>
            </a:ext>
          </a:extLst>
        </xdr:cNvPr>
        <xdr:cNvSpPr txBox="1"/>
      </xdr:nvSpPr>
      <xdr:spPr>
        <a:xfrm>
          <a:off x="1171575" y="10439400"/>
          <a:ext cx="1343024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下層植生の状況</a:t>
          </a:r>
        </a:p>
      </xdr:txBody>
    </xdr:sp>
    <xdr:clientData/>
  </xdr:oneCellAnchor>
  <xdr:oneCellAnchor>
    <xdr:from>
      <xdr:col>22</xdr:col>
      <xdr:colOff>57150</xdr:colOff>
      <xdr:row>58</xdr:row>
      <xdr:rowOff>9525</xdr:rowOff>
    </xdr:from>
    <xdr:ext cx="1031051" cy="275717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D22EC5CF-9AFA-4C87-81DD-94996B788A14}"/>
            </a:ext>
          </a:extLst>
        </xdr:cNvPr>
        <xdr:cNvSpPr txBox="1"/>
      </xdr:nvSpPr>
      <xdr:spPr>
        <a:xfrm>
          <a:off x="4876800" y="10420350"/>
          <a:ext cx="1031051" cy="27571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ja-JP" altLang="en-US" sz="1100">
              <a:latin typeface="ＭＳ Ｐ明朝" panose="02020600040205080304" pitchFamily="18" charset="-128"/>
              <a:ea typeface="ＭＳ Ｐ明朝" panose="02020600040205080304" pitchFamily="18" charset="-128"/>
            </a:rPr>
            <a:t>毎木調査状況</a:t>
          </a:r>
        </a:p>
      </xdr:txBody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15</xdr:col>
      <xdr:colOff>133350</xdr:colOff>
      <xdr:row>24</xdr:row>
      <xdr:rowOff>0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94AD87B9-615E-4E2C-81EA-BFFE1814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21812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10</xdr:row>
      <xdr:rowOff>19049</xdr:rowOff>
    </xdr:from>
    <xdr:to>
      <xdr:col>31</xdr:col>
      <xdr:colOff>215900</xdr:colOff>
      <xdr:row>24</xdr:row>
      <xdr:rowOff>9524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A7D7A4AA-E9AD-4A76-8D24-546538556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2200274"/>
          <a:ext cx="3187700" cy="23907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0</xdr:rowOff>
    </xdr:from>
    <xdr:to>
      <xdr:col>15</xdr:col>
      <xdr:colOff>133350</xdr:colOff>
      <xdr:row>41</xdr:row>
      <xdr:rowOff>0</xdr:rowOff>
    </xdr:to>
    <xdr:pic>
      <xdr:nvPicPr>
        <xdr:cNvPr id="10" name="図 9">
          <a:extLst>
            <a:ext uri="{FF2B5EF4-FFF2-40B4-BE49-F238E27FC236}">
              <a16:creationId xmlns:a16="http://schemas.microsoft.com/office/drawing/2014/main" id="{4B2EF32B-6B59-4940-A5E2-0623C100A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509587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95250</xdr:colOff>
      <xdr:row>27</xdr:row>
      <xdr:rowOff>19050</xdr:rowOff>
    </xdr:from>
    <xdr:to>
      <xdr:col>32</xdr:col>
      <xdr:colOff>9525</xdr:colOff>
      <xdr:row>41</xdr:row>
      <xdr:rowOff>19050</xdr:rowOff>
    </xdr:to>
    <xdr:pic>
      <xdr:nvPicPr>
        <xdr:cNvPr id="11" name="図 10">
          <a:extLst>
            <a:ext uri="{FF2B5EF4-FFF2-40B4-BE49-F238E27FC236}">
              <a16:creationId xmlns:a16="http://schemas.microsoft.com/office/drawing/2014/main" id="{A9E06284-3EC5-4033-AAAC-F5D177C94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9525" y="5114925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17</xdr:col>
      <xdr:colOff>114300</xdr:colOff>
      <xdr:row>44</xdr:row>
      <xdr:rowOff>9525</xdr:rowOff>
    </xdr:from>
    <xdr:to>
      <xdr:col>32</xdr:col>
      <xdr:colOff>28575</xdr:colOff>
      <xdr:row>58</xdr:row>
      <xdr:rowOff>9525</xdr:rowOff>
    </xdr:to>
    <xdr:pic>
      <xdr:nvPicPr>
        <xdr:cNvPr id="12" name="図 11">
          <a:extLst>
            <a:ext uri="{FF2B5EF4-FFF2-40B4-BE49-F238E27FC236}">
              <a16:creationId xmlns:a16="http://schemas.microsoft.com/office/drawing/2014/main" id="{40E0D2BE-B5F3-4F1A-BEC2-8A18096A9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38575" y="8020050"/>
          <a:ext cx="3200400" cy="24003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44</xdr:row>
      <xdr:rowOff>0</xdr:rowOff>
    </xdr:from>
    <xdr:to>
      <xdr:col>15</xdr:col>
      <xdr:colOff>120650</xdr:colOff>
      <xdr:row>57</xdr:row>
      <xdr:rowOff>161925</xdr:rowOff>
    </xdr:to>
    <xdr:pic>
      <xdr:nvPicPr>
        <xdr:cNvPr id="13" name="図 12">
          <a:extLst>
            <a:ext uri="{FF2B5EF4-FFF2-40B4-BE49-F238E27FC236}">
              <a16:creationId xmlns:a16="http://schemas.microsoft.com/office/drawing/2014/main" id="{A03730E2-B0E9-418B-99FC-FC44C0900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075" y="8010525"/>
          <a:ext cx="3187700" cy="23907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opLeftCell="A82" zoomScaleNormal="100" workbookViewId="0">
      <selection activeCell="C67" sqref="C67:Y78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46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85</v>
      </c>
      <c r="F3" s="28"/>
      <c r="G3" s="28"/>
      <c r="H3" s="36" t="s">
        <v>3</v>
      </c>
      <c r="I3" s="36"/>
      <c r="J3" s="36"/>
      <c r="K3" s="28" t="s">
        <v>45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47</v>
      </c>
      <c r="I5" s="28"/>
      <c r="J5" s="28"/>
      <c r="K5" s="28"/>
      <c r="L5" s="28"/>
      <c r="M5" s="28" t="s">
        <v>48</v>
      </c>
      <c r="N5" s="28"/>
      <c r="O5" s="28"/>
      <c r="P5" s="28"/>
      <c r="Q5" s="28"/>
      <c r="R5" s="28" t="s">
        <v>49</v>
      </c>
      <c r="S5" s="28"/>
      <c r="T5" s="28"/>
      <c r="U5" s="28"/>
      <c r="V5" s="28"/>
      <c r="W5" s="28" t="s">
        <v>50</v>
      </c>
      <c r="X5" s="28"/>
      <c r="Y5" s="28"/>
      <c r="Z5" s="28"/>
      <c r="AA5" s="28"/>
      <c r="AB5" s="28" t="s">
        <v>41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43</v>
      </c>
      <c r="I7" s="28"/>
      <c r="J7" s="28"/>
      <c r="K7" s="28"/>
      <c r="L7" s="28"/>
      <c r="M7" s="28">
        <v>5</v>
      </c>
      <c r="N7" s="28"/>
      <c r="O7" s="28"/>
      <c r="P7" s="28"/>
      <c r="Q7" s="28"/>
      <c r="R7" s="28">
        <v>15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1.3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28">
        <v>0.68</v>
      </c>
      <c r="AC8" s="28"/>
      <c r="AD8" s="28"/>
      <c r="AE8" s="28"/>
      <c r="AF8" s="28"/>
      <c r="AG8" s="28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85</v>
      </c>
      <c r="F63" s="28"/>
      <c r="G63" s="28"/>
      <c r="H63" s="36" t="s">
        <v>3</v>
      </c>
      <c r="I63" s="36"/>
      <c r="J63" s="36"/>
      <c r="K63" s="28" t="s">
        <v>45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51</v>
      </c>
      <c r="D67" s="28"/>
      <c r="E67" s="28"/>
      <c r="F67" s="28"/>
      <c r="G67" s="28"/>
      <c r="H67" s="28"/>
      <c r="I67" s="28"/>
      <c r="J67" s="28"/>
      <c r="K67" s="29">
        <v>20</v>
      </c>
      <c r="L67" s="29"/>
      <c r="M67" s="29"/>
      <c r="N67" s="29">
        <v>18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51</v>
      </c>
      <c r="D68" s="28"/>
      <c r="E68" s="28"/>
      <c r="F68" s="28"/>
      <c r="G68" s="28"/>
      <c r="H68" s="28"/>
      <c r="I68" s="28"/>
      <c r="J68" s="28"/>
      <c r="K68" s="29">
        <v>20</v>
      </c>
      <c r="L68" s="29"/>
      <c r="M68" s="29"/>
      <c r="N68" s="29">
        <v>18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51</v>
      </c>
      <c r="D69" s="28"/>
      <c r="E69" s="28"/>
      <c r="F69" s="28"/>
      <c r="G69" s="28"/>
      <c r="H69" s="28"/>
      <c r="I69" s="28"/>
      <c r="J69" s="28"/>
      <c r="K69" s="29">
        <v>18</v>
      </c>
      <c r="L69" s="29"/>
      <c r="M69" s="29"/>
      <c r="N69" s="29">
        <v>17</v>
      </c>
      <c r="O69" s="29"/>
      <c r="P69" s="29"/>
      <c r="Q69" s="28" t="s">
        <v>44</v>
      </c>
      <c r="R69" s="28"/>
      <c r="S69" s="28"/>
      <c r="T69" s="28" t="s">
        <v>52</v>
      </c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51</v>
      </c>
      <c r="D70" s="28"/>
      <c r="E70" s="28"/>
      <c r="F70" s="28"/>
      <c r="G70" s="28"/>
      <c r="H70" s="28"/>
      <c r="I70" s="28"/>
      <c r="J70" s="28"/>
      <c r="K70" s="29">
        <v>18</v>
      </c>
      <c r="L70" s="29"/>
      <c r="M70" s="29"/>
      <c r="N70" s="29">
        <v>17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51</v>
      </c>
      <c r="D71" s="28"/>
      <c r="E71" s="28"/>
      <c r="F71" s="28"/>
      <c r="G71" s="28"/>
      <c r="H71" s="28"/>
      <c r="I71" s="28"/>
      <c r="J71" s="28"/>
      <c r="K71" s="29">
        <v>18</v>
      </c>
      <c r="L71" s="29"/>
      <c r="M71" s="29"/>
      <c r="N71" s="29">
        <v>17</v>
      </c>
      <c r="O71" s="29"/>
      <c r="P71" s="29"/>
      <c r="Q71" s="28"/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51</v>
      </c>
      <c r="D72" s="28"/>
      <c r="E72" s="28"/>
      <c r="F72" s="28"/>
      <c r="G72" s="28"/>
      <c r="H72" s="28"/>
      <c r="I72" s="28"/>
      <c r="J72" s="28"/>
      <c r="K72" s="29">
        <v>24</v>
      </c>
      <c r="L72" s="29"/>
      <c r="M72" s="29"/>
      <c r="N72" s="29">
        <v>20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51</v>
      </c>
      <c r="D73" s="28"/>
      <c r="E73" s="28"/>
      <c r="F73" s="28"/>
      <c r="G73" s="28"/>
      <c r="H73" s="28"/>
      <c r="I73" s="28"/>
      <c r="J73" s="28"/>
      <c r="K73" s="29">
        <v>20</v>
      </c>
      <c r="L73" s="29"/>
      <c r="M73" s="29"/>
      <c r="N73" s="29">
        <v>18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51</v>
      </c>
      <c r="D74" s="28"/>
      <c r="E74" s="28"/>
      <c r="F74" s="28"/>
      <c r="G74" s="28"/>
      <c r="H74" s="28"/>
      <c r="I74" s="28"/>
      <c r="J74" s="28"/>
      <c r="K74" s="29">
        <v>22</v>
      </c>
      <c r="L74" s="29"/>
      <c r="M74" s="29"/>
      <c r="N74" s="29">
        <v>20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51</v>
      </c>
      <c r="D75" s="28"/>
      <c r="E75" s="28"/>
      <c r="F75" s="28"/>
      <c r="G75" s="28"/>
      <c r="H75" s="28"/>
      <c r="I75" s="28"/>
      <c r="J75" s="28"/>
      <c r="K75" s="29">
        <v>22</v>
      </c>
      <c r="L75" s="29"/>
      <c r="M75" s="29"/>
      <c r="N75" s="29">
        <v>20</v>
      </c>
      <c r="O75" s="29"/>
      <c r="P75" s="29"/>
      <c r="Q75" s="28" t="s">
        <v>44</v>
      </c>
      <c r="R75" s="28"/>
      <c r="S75" s="28"/>
      <c r="T75" s="28" t="s">
        <v>52</v>
      </c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51</v>
      </c>
      <c r="D76" s="28"/>
      <c r="E76" s="28"/>
      <c r="F76" s="28"/>
      <c r="G76" s="28"/>
      <c r="H76" s="28"/>
      <c r="I76" s="28"/>
      <c r="J76" s="28"/>
      <c r="K76" s="29">
        <v>20</v>
      </c>
      <c r="L76" s="29"/>
      <c r="M76" s="29"/>
      <c r="N76" s="29">
        <v>18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51</v>
      </c>
      <c r="D77" s="28"/>
      <c r="E77" s="28"/>
      <c r="F77" s="28"/>
      <c r="G77" s="28"/>
      <c r="H77" s="28"/>
      <c r="I77" s="28"/>
      <c r="J77" s="28"/>
      <c r="K77" s="29">
        <v>22</v>
      </c>
      <c r="L77" s="29"/>
      <c r="M77" s="29"/>
      <c r="N77" s="29">
        <v>20</v>
      </c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51</v>
      </c>
      <c r="D78" s="28"/>
      <c r="E78" s="28"/>
      <c r="F78" s="28"/>
      <c r="G78" s="28"/>
      <c r="H78" s="28"/>
      <c r="I78" s="28"/>
      <c r="J78" s="28"/>
      <c r="K78" s="29">
        <v>24</v>
      </c>
      <c r="L78" s="29"/>
      <c r="M78" s="29"/>
      <c r="N78" s="29">
        <v>20</v>
      </c>
      <c r="O78" s="29"/>
      <c r="P78" s="29"/>
      <c r="Q78" s="28" t="s">
        <v>44</v>
      </c>
      <c r="R78" s="28"/>
      <c r="S78" s="28"/>
      <c r="T78" s="28" t="s">
        <v>52</v>
      </c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/>
      <c r="D79" s="28"/>
      <c r="E79" s="28"/>
      <c r="F79" s="28"/>
      <c r="G79" s="28"/>
      <c r="H79" s="28"/>
      <c r="I79" s="28"/>
      <c r="J79" s="28"/>
      <c r="K79" s="29"/>
      <c r="L79" s="29"/>
      <c r="M79" s="29"/>
      <c r="N79" s="29"/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/>
      <c r="D80" s="28"/>
      <c r="E80" s="28"/>
      <c r="F80" s="28"/>
      <c r="G80" s="28"/>
      <c r="H80" s="28"/>
      <c r="I80" s="28"/>
      <c r="J80" s="28"/>
      <c r="K80" s="29"/>
      <c r="L80" s="29"/>
      <c r="M80" s="29"/>
      <c r="N80" s="29"/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/>
      <c r="D81" s="28"/>
      <c r="E81" s="28"/>
      <c r="F81" s="28"/>
      <c r="G81" s="28"/>
      <c r="H81" s="28"/>
      <c r="I81" s="28"/>
      <c r="J81" s="28"/>
      <c r="K81" s="29"/>
      <c r="L81" s="29"/>
      <c r="M81" s="29"/>
      <c r="N81" s="29"/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6"/>
      <c r="D84" s="26"/>
      <c r="E84" s="26"/>
      <c r="F84" s="26"/>
      <c r="G84" s="26"/>
      <c r="H84" s="26"/>
      <c r="I84" s="26"/>
      <c r="J84" s="26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12</v>
      </c>
      <c r="B99" s="20"/>
      <c r="C99" s="20"/>
      <c r="D99" s="20"/>
      <c r="E99" s="20"/>
      <c r="F99" s="21">
        <f>ROUNDDOWN(AVERAGE(K67:M96),0)</f>
        <v>20</v>
      </c>
      <c r="G99" s="21"/>
      <c r="H99" s="21"/>
      <c r="I99" s="21"/>
      <c r="J99" s="21"/>
      <c r="K99" s="21">
        <f>ROUNDDOWN(AVERAGE(N67:P96),0)</f>
        <v>18</v>
      </c>
      <c r="L99" s="21"/>
      <c r="M99" s="21"/>
      <c r="N99" s="21"/>
      <c r="O99" s="21"/>
      <c r="P99" s="20">
        <f>COUNTA(Q67:S96)</f>
        <v>3</v>
      </c>
      <c r="Q99" s="20"/>
      <c r="R99" s="20"/>
      <c r="S99" s="20"/>
      <c r="T99" s="20"/>
      <c r="U99" s="21">
        <f>ROUNDDOWN((P99/A99*100),0)</f>
        <v>25</v>
      </c>
      <c r="V99" s="21"/>
      <c r="W99" s="21"/>
      <c r="X99" s="21"/>
      <c r="Y99" s="25">
        <f>ROUNDDOWN((K99/F99*100),0)</f>
        <v>90</v>
      </c>
      <c r="Z99" s="25"/>
      <c r="AA99" s="25"/>
      <c r="AB99" s="25"/>
      <c r="AC99" s="21">
        <f>ROUNDDOWN(((A99-COUNTA(T67:Y96))/A99*100),0)</f>
        <v>75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9</v>
      </c>
      <c r="B101" s="20"/>
      <c r="C101" s="20"/>
      <c r="D101" s="20"/>
      <c r="E101" s="20"/>
      <c r="F101" s="21">
        <f>((SUM(K67:M96)-SUMIF(Q67:S96,"伐倒",K67:M96))/A101)</f>
        <v>20.444444444444443</v>
      </c>
      <c r="G101" s="21"/>
      <c r="H101" s="21"/>
      <c r="I101" s="21"/>
      <c r="J101" s="21"/>
      <c r="K101" s="21">
        <f>ROUNDDOWN(((SUM(N67:P96)-SUMIF(Q67:S96,"伐倒",N67:P96))/A101),0)</f>
        <v>18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88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53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opLeftCell="A77" zoomScaleNormal="100" workbookViewId="0">
      <selection activeCell="C67" sqref="C67:Y81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46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86</v>
      </c>
      <c r="F3" s="28"/>
      <c r="G3" s="28"/>
      <c r="H3" s="36" t="s">
        <v>3</v>
      </c>
      <c r="I3" s="36"/>
      <c r="J3" s="36"/>
      <c r="K3" s="28" t="s">
        <v>55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54</v>
      </c>
      <c r="I5" s="28"/>
      <c r="J5" s="28"/>
      <c r="K5" s="28"/>
      <c r="L5" s="28"/>
      <c r="M5" s="28" t="s">
        <v>56</v>
      </c>
      <c r="N5" s="28"/>
      <c r="O5" s="28"/>
      <c r="P5" s="28"/>
      <c r="Q5" s="28"/>
      <c r="R5" s="28" t="s">
        <v>49</v>
      </c>
      <c r="S5" s="28"/>
      <c r="T5" s="28"/>
      <c r="U5" s="28"/>
      <c r="V5" s="28"/>
      <c r="W5" s="28" t="s">
        <v>57</v>
      </c>
      <c r="X5" s="28"/>
      <c r="Y5" s="28"/>
      <c r="Z5" s="28"/>
      <c r="AA5" s="28"/>
      <c r="AB5" s="28" t="s">
        <v>41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43</v>
      </c>
      <c r="I7" s="28"/>
      <c r="J7" s="28"/>
      <c r="K7" s="28"/>
      <c r="L7" s="28"/>
      <c r="M7" s="28">
        <v>5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0.71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28">
        <v>0.61</v>
      </c>
      <c r="AC8" s="28"/>
      <c r="AD8" s="28"/>
      <c r="AE8" s="28"/>
      <c r="AF8" s="28"/>
      <c r="AG8" s="28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86</v>
      </c>
      <c r="F63" s="28"/>
      <c r="G63" s="28"/>
      <c r="H63" s="36" t="s">
        <v>3</v>
      </c>
      <c r="I63" s="36"/>
      <c r="J63" s="36"/>
      <c r="K63" s="28" t="s">
        <v>55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38</v>
      </c>
      <c r="D67" s="28"/>
      <c r="E67" s="28"/>
      <c r="F67" s="28"/>
      <c r="G67" s="28"/>
      <c r="H67" s="28"/>
      <c r="I67" s="28"/>
      <c r="J67" s="28"/>
      <c r="K67" s="29">
        <v>26</v>
      </c>
      <c r="L67" s="29"/>
      <c r="M67" s="29"/>
      <c r="N67" s="29">
        <v>22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38</v>
      </c>
      <c r="D68" s="28"/>
      <c r="E68" s="28"/>
      <c r="F68" s="28"/>
      <c r="G68" s="28"/>
      <c r="H68" s="28"/>
      <c r="I68" s="28"/>
      <c r="J68" s="28"/>
      <c r="K68" s="29">
        <v>42</v>
      </c>
      <c r="L68" s="29"/>
      <c r="M68" s="29"/>
      <c r="N68" s="29">
        <v>25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38</v>
      </c>
      <c r="D69" s="28"/>
      <c r="E69" s="28"/>
      <c r="F69" s="28"/>
      <c r="G69" s="28"/>
      <c r="H69" s="28"/>
      <c r="I69" s="28"/>
      <c r="J69" s="28"/>
      <c r="K69" s="29">
        <v>30</v>
      </c>
      <c r="L69" s="29"/>
      <c r="M69" s="29"/>
      <c r="N69" s="29">
        <v>23</v>
      </c>
      <c r="O69" s="29"/>
      <c r="P69" s="29"/>
      <c r="Q69" s="28"/>
      <c r="R69" s="28"/>
      <c r="S69" s="28"/>
      <c r="T69" s="28"/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38</v>
      </c>
      <c r="D70" s="28"/>
      <c r="E70" s="28"/>
      <c r="F70" s="28"/>
      <c r="G70" s="28"/>
      <c r="H70" s="28"/>
      <c r="I70" s="28"/>
      <c r="J70" s="28"/>
      <c r="K70" s="29">
        <v>22</v>
      </c>
      <c r="L70" s="29"/>
      <c r="M70" s="29"/>
      <c r="N70" s="29">
        <v>20</v>
      </c>
      <c r="O70" s="29"/>
      <c r="P70" s="29"/>
      <c r="Q70" s="28"/>
      <c r="R70" s="28"/>
      <c r="S70" s="28"/>
      <c r="T70" s="28" t="s">
        <v>52</v>
      </c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38</v>
      </c>
      <c r="D71" s="28"/>
      <c r="E71" s="28"/>
      <c r="F71" s="28"/>
      <c r="G71" s="28"/>
      <c r="H71" s="28"/>
      <c r="I71" s="28"/>
      <c r="J71" s="28"/>
      <c r="K71" s="29">
        <v>30</v>
      </c>
      <c r="L71" s="29"/>
      <c r="M71" s="29"/>
      <c r="N71" s="29">
        <v>23</v>
      </c>
      <c r="O71" s="29"/>
      <c r="P71" s="29"/>
      <c r="Q71" s="28"/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38</v>
      </c>
      <c r="D72" s="28"/>
      <c r="E72" s="28"/>
      <c r="F72" s="28"/>
      <c r="G72" s="28"/>
      <c r="H72" s="28"/>
      <c r="I72" s="28"/>
      <c r="J72" s="28"/>
      <c r="K72" s="29">
        <v>14</v>
      </c>
      <c r="L72" s="29"/>
      <c r="M72" s="29"/>
      <c r="N72" s="29">
        <v>14</v>
      </c>
      <c r="O72" s="29"/>
      <c r="P72" s="29"/>
      <c r="Q72" s="28" t="s">
        <v>44</v>
      </c>
      <c r="R72" s="28"/>
      <c r="S72" s="28"/>
      <c r="T72" s="28" t="s">
        <v>52</v>
      </c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38</v>
      </c>
      <c r="D73" s="28"/>
      <c r="E73" s="28"/>
      <c r="F73" s="28"/>
      <c r="G73" s="28"/>
      <c r="H73" s="28"/>
      <c r="I73" s="28"/>
      <c r="J73" s="28"/>
      <c r="K73" s="29">
        <v>16</v>
      </c>
      <c r="L73" s="29"/>
      <c r="M73" s="29"/>
      <c r="N73" s="29">
        <v>15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38</v>
      </c>
      <c r="D74" s="28"/>
      <c r="E74" s="28"/>
      <c r="F74" s="28"/>
      <c r="G74" s="28"/>
      <c r="H74" s="28"/>
      <c r="I74" s="28"/>
      <c r="J74" s="28"/>
      <c r="K74" s="29">
        <v>20</v>
      </c>
      <c r="L74" s="29"/>
      <c r="M74" s="29"/>
      <c r="N74" s="29">
        <v>18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38</v>
      </c>
      <c r="D75" s="28"/>
      <c r="E75" s="28"/>
      <c r="F75" s="28"/>
      <c r="G75" s="28"/>
      <c r="H75" s="28"/>
      <c r="I75" s="28"/>
      <c r="J75" s="28"/>
      <c r="K75" s="29">
        <v>16</v>
      </c>
      <c r="L75" s="29"/>
      <c r="M75" s="29"/>
      <c r="N75" s="29">
        <v>15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38</v>
      </c>
      <c r="D76" s="28"/>
      <c r="E76" s="28"/>
      <c r="F76" s="28"/>
      <c r="G76" s="28"/>
      <c r="H76" s="28"/>
      <c r="I76" s="28"/>
      <c r="J76" s="28"/>
      <c r="K76" s="29">
        <v>16</v>
      </c>
      <c r="L76" s="29"/>
      <c r="M76" s="29"/>
      <c r="N76" s="29">
        <v>15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38</v>
      </c>
      <c r="D77" s="28"/>
      <c r="E77" s="28"/>
      <c r="F77" s="28"/>
      <c r="G77" s="28"/>
      <c r="H77" s="28"/>
      <c r="I77" s="28"/>
      <c r="J77" s="28"/>
      <c r="K77" s="29">
        <v>26</v>
      </c>
      <c r="L77" s="29"/>
      <c r="M77" s="29"/>
      <c r="N77" s="29">
        <v>21</v>
      </c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38</v>
      </c>
      <c r="D78" s="28"/>
      <c r="E78" s="28"/>
      <c r="F78" s="28"/>
      <c r="G78" s="28"/>
      <c r="H78" s="28"/>
      <c r="I78" s="28"/>
      <c r="J78" s="28"/>
      <c r="K78" s="29">
        <v>14</v>
      </c>
      <c r="L78" s="29"/>
      <c r="M78" s="29"/>
      <c r="N78" s="29">
        <v>14</v>
      </c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 t="s">
        <v>38</v>
      </c>
      <c r="D79" s="28"/>
      <c r="E79" s="28"/>
      <c r="F79" s="28"/>
      <c r="G79" s="28"/>
      <c r="H79" s="28"/>
      <c r="I79" s="28"/>
      <c r="J79" s="28"/>
      <c r="K79" s="29">
        <v>18</v>
      </c>
      <c r="L79" s="29"/>
      <c r="M79" s="29"/>
      <c r="N79" s="29">
        <v>16</v>
      </c>
      <c r="O79" s="29"/>
      <c r="P79" s="29"/>
      <c r="Q79" s="28" t="s">
        <v>44</v>
      </c>
      <c r="R79" s="28"/>
      <c r="S79" s="28"/>
      <c r="T79" s="28" t="s">
        <v>52</v>
      </c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 t="s">
        <v>38</v>
      </c>
      <c r="D80" s="28"/>
      <c r="E80" s="28"/>
      <c r="F80" s="28"/>
      <c r="G80" s="28"/>
      <c r="H80" s="28"/>
      <c r="I80" s="28"/>
      <c r="J80" s="28"/>
      <c r="K80" s="29">
        <v>18</v>
      </c>
      <c r="L80" s="29"/>
      <c r="M80" s="29"/>
      <c r="N80" s="29">
        <v>16</v>
      </c>
      <c r="O80" s="29"/>
      <c r="P80" s="29"/>
      <c r="Q80" s="28" t="s">
        <v>44</v>
      </c>
      <c r="R80" s="28"/>
      <c r="S80" s="28"/>
      <c r="T80" s="28" t="s">
        <v>52</v>
      </c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 t="s">
        <v>38</v>
      </c>
      <c r="D81" s="28"/>
      <c r="E81" s="28"/>
      <c r="F81" s="28"/>
      <c r="G81" s="28"/>
      <c r="H81" s="28"/>
      <c r="I81" s="28"/>
      <c r="J81" s="28"/>
      <c r="K81" s="29">
        <v>16</v>
      </c>
      <c r="L81" s="29"/>
      <c r="M81" s="29"/>
      <c r="N81" s="29">
        <v>14</v>
      </c>
      <c r="O81" s="29"/>
      <c r="P81" s="29"/>
      <c r="Q81" s="28" t="s">
        <v>44</v>
      </c>
      <c r="R81" s="28"/>
      <c r="S81" s="28"/>
      <c r="T81" s="28" t="s">
        <v>52</v>
      </c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6"/>
      <c r="D84" s="26"/>
      <c r="E84" s="26"/>
      <c r="F84" s="26"/>
      <c r="G84" s="26"/>
      <c r="H84" s="26"/>
      <c r="I84" s="26"/>
      <c r="J84" s="26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15</v>
      </c>
      <c r="B99" s="20"/>
      <c r="C99" s="20"/>
      <c r="D99" s="20"/>
      <c r="E99" s="20"/>
      <c r="F99" s="21">
        <f>ROUNDDOWN(AVERAGE(K67:M96),0)</f>
        <v>21</v>
      </c>
      <c r="G99" s="21"/>
      <c r="H99" s="21"/>
      <c r="I99" s="21"/>
      <c r="J99" s="21"/>
      <c r="K99" s="21">
        <f>ROUNDDOWN(AVERAGE(N67:P96),0)</f>
        <v>18</v>
      </c>
      <c r="L99" s="21"/>
      <c r="M99" s="21"/>
      <c r="N99" s="21"/>
      <c r="O99" s="21"/>
      <c r="P99" s="20">
        <f>COUNTA(Q67:S96)</f>
        <v>4</v>
      </c>
      <c r="Q99" s="20"/>
      <c r="R99" s="20"/>
      <c r="S99" s="20"/>
      <c r="T99" s="20"/>
      <c r="U99" s="21">
        <f>ROUNDDOWN((P99/A99*100),0)</f>
        <v>26</v>
      </c>
      <c r="V99" s="21"/>
      <c r="W99" s="21"/>
      <c r="X99" s="21"/>
      <c r="Y99" s="25">
        <f>ROUNDDOWN((K99/F99*100),0)</f>
        <v>85</v>
      </c>
      <c r="Z99" s="25"/>
      <c r="AA99" s="25"/>
      <c r="AB99" s="25"/>
      <c r="AC99" s="21">
        <f>ROUNDDOWN(((A99-COUNTA(T67:Y96))/A99*100),0)</f>
        <v>66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11</v>
      </c>
      <c r="B101" s="20"/>
      <c r="C101" s="20"/>
      <c r="D101" s="20"/>
      <c r="E101" s="20"/>
      <c r="F101" s="21">
        <f>((SUM(K67:M96)-SUMIF(Q67:S96,"伐倒",K67:M96))/A101)</f>
        <v>23.454545454545453</v>
      </c>
      <c r="G101" s="21"/>
      <c r="H101" s="21"/>
      <c r="I101" s="21"/>
      <c r="J101" s="21"/>
      <c r="K101" s="21">
        <f>ROUNDDOWN(((SUM(N67:P96)-SUMIF(Q67:S96,"伐倒",N67:P96))/A101),0)</f>
        <v>19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81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39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214"/>
  <sheetViews>
    <sheetView topLeftCell="A79" zoomScaleNormal="100" workbookViewId="0">
      <selection activeCell="C67" sqref="C67:Y86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58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87</v>
      </c>
      <c r="F3" s="28"/>
      <c r="G3" s="28"/>
      <c r="H3" s="36" t="s">
        <v>3</v>
      </c>
      <c r="I3" s="36"/>
      <c r="J3" s="36"/>
      <c r="K3" s="28" t="s">
        <v>59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54</v>
      </c>
      <c r="I5" s="28"/>
      <c r="J5" s="28"/>
      <c r="K5" s="28"/>
      <c r="L5" s="28"/>
      <c r="M5" s="28" t="s">
        <v>60</v>
      </c>
      <c r="N5" s="28"/>
      <c r="O5" s="28"/>
      <c r="P5" s="28"/>
      <c r="Q5" s="28"/>
      <c r="R5" s="28" t="s">
        <v>61</v>
      </c>
      <c r="S5" s="28"/>
      <c r="T5" s="28"/>
      <c r="U5" s="28"/>
      <c r="V5" s="28"/>
      <c r="W5" s="28" t="s">
        <v>42</v>
      </c>
      <c r="X5" s="28"/>
      <c r="Y5" s="28"/>
      <c r="Z5" s="28"/>
      <c r="AA5" s="28"/>
      <c r="AB5" s="28" t="s">
        <v>41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43</v>
      </c>
      <c r="I7" s="28"/>
      <c r="J7" s="28"/>
      <c r="K7" s="28"/>
      <c r="L7" s="28"/>
      <c r="M7" s="28">
        <v>10</v>
      </c>
      <c r="N7" s="28"/>
      <c r="O7" s="28"/>
      <c r="P7" s="28"/>
      <c r="Q7" s="28"/>
      <c r="R7" s="28">
        <v>15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0.62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28">
        <v>0.53</v>
      </c>
      <c r="AC8" s="28"/>
      <c r="AD8" s="28"/>
      <c r="AE8" s="28"/>
      <c r="AF8" s="28"/>
      <c r="AG8" s="28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87</v>
      </c>
      <c r="F63" s="28"/>
      <c r="G63" s="28"/>
      <c r="H63" s="36" t="s">
        <v>3</v>
      </c>
      <c r="I63" s="36"/>
      <c r="J63" s="36"/>
      <c r="K63" s="28" t="s">
        <v>59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62</v>
      </c>
      <c r="D67" s="28"/>
      <c r="E67" s="28"/>
      <c r="F67" s="28"/>
      <c r="G67" s="28"/>
      <c r="H67" s="28"/>
      <c r="I67" s="28"/>
      <c r="J67" s="28"/>
      <c r="K67" s="29">
        <v>24</v>
      </c>
      <c r="L67" s="29"/>
      <c r="M67" s="29"/>
      <c r="N67" s="29">
        <v>21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62</v>
      </c>
      <c r="D68" s="28"/>
      <c r="E68" s="28"/>
      <c r="F68" s="28"/>
      <c r="G68" s="28"/>
      <c r="H68" s="28"/>
      <c r="I68" s="28"/>
      <c r="J68" s="28"/>
      <c r="K68" s="29">
        <v>22</v>
      </c>
      <c r="L68" s="29"/>
      <c r="M68" s="29"/>
      <c r="N68" s="29">
        <v>20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62</v>
      </c>
      <c r="D69" s="28"/>
      <c r="E69" s="28"/>
      <c r="F69" s="28"/>
      <c r="G69" s="28"/>
      <c r="H69" s="28"/>
      <c r="I69" s="28"/>
      <c r="J69" s="28"/>
      <c r="K69" s="29">
        <v>18</v>
      </c>
      <c r="L69" s="29"/>
      <c r="M69" s="29"/>
      <c r="N69" s="29">
        <v>16</v>
      </c>
      <c r="O69" s="29"/>
      <c r="P69" s="29"/>
      <c r="Q69" s="28" t="s">
        <v>44</v>
      </c>
      <c r="R69" s="28"/>
      <c r="S69" s="28"/>
      <c r="T69" s="28" t="s">
        <v>52</v>
      </c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62</v>
      </c>
      <c r="D70" s="28"/>
      <c r="E70" s="28"/>
      <c r="F70" s="28"/>
      <c r="G70" s="28"/>
      <c r="H70" s="28"/>
      <c r="I70" s="28"/>
      <c r="J70" s="28"/>
      <c r="K70" s="29">
        <v>30</v>
      </c>
      <c r="L70" s="29"/>
      <c r="M70" s="29"/>
      <c r="N70" s="29">
        <v>24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62</v>
      </c>
      <c r="D71" s="28"/>
      <c r="E71" s="28"/>
      <c r="F71" s="28"/>
      <c r="G71" s="28"/>
      <c r="H71" s="28"/>
      <c r="I71" s="28"/>
      <c r="J71" s="28"/>
      <c r="K71" s="29">
        <v>28</v>
      </c>
      <c r="L71" s="29"/>
      <c r="M71" s="29"/>
      <c r="N71" s="29">
        <v>22</v>
      </c>
      <c r="O71" s="29"/>
      <c r="P71" s="29"/>
      <c r="Q71" s="28"/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62</v>
      </c>
      <c r="D72" s="28"/>
      <c r="E72" s="28"/>
      <c r="F72" s="28"/>
      <c r="G72" s="28"/>
      <c r="H72" s="28"/>
      <c r="I72" s="28"/>
      <c r="J72" s="28"/>
      <c r="K72" s="29">
        <v>16</v>
      </c>
      <c r="L72" s="29"/>
      <c r="M72" s="29"/>
      <c r="N72" s="29">
        <v>15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62</v>
      </c>
      <c r="D73" s="28"/>
      <c r="E73" s="28"/>
      <c r="F73" s="28"/>
      <c r="G73" s="28"/>
      <c r="H73" s="28"/>
      <c r="I73" s="28"/>
      <c r="J73" s="28"/>
      <c r="K73" s="29">
        <v>14</v>
      </c>
      <c r="L73" s="29"/>
      <c r="M73" s="29"/>
      <c r="N73" s="29">
        <v>14</v>
      </c>
      <c r="O73" s="29"/>
      <c r="P73" s="29"/>
      <c r="Q73" s="28" t="s">
        <v>44</v>
      </c>
      <c r="R73" s="28"/>
      <c r="S73" s="28"/>
      <c r="T73" s="28" t="s">
        <v>52</v>
      </c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62</v>
      </c>
      <c r="D74" s="28"/>
      <c r="E74" s="28"/>
      <c r="F74" s="28"/>
      <c r="G74" s="28"/>
      <c r="H74" s="28"/>
      <c r="I74" s="28"/>
      <c r="J74" s="28"/>
      <c r="K74" s="29">
        <v>18</v>
      </c>
      <c r="L74" s="29"/>
      <c r="M74" s="29"/>
      <c r="N74" s="29">
        <v>18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62</v>
      </c>
      <c r="D75" s="28"/>
      <c r="E75" s="28"/>
      <c r="F75" s="28"/>
      <c r="G75" s="28"/>
      <c r="H75" s="28"/>
      <c r="I75" s="28"/>
      <c r="J75" s="28"/>
      <c r="K75" s="29">
        <v>28</v>
      </c>
      <c r="L75" s="29"/>
      <c r="M75" s="29"/>
      <c r="N75" s="29">
        <v>22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62</v>
      </c>
      <c r="D76" s="28"/>
      <c r="E76" s="28"/>
      <c r="F76" s="28"/>
      <c r="G76" s="28"/>
      <c r="H76" s="28"/>
      <c r="I76" s="28"/>
      <c r="J76" s="28"/>
      <c r="K76" s="29">
        <v>26</v>
      </c>
      <c r="L76" s="29"/>
      <c r="M76" s="29"/>
      <c r="N76" s="29">
        <v>22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62</v>
      </c>
      <c r="D77" s="28"/>
      <c r="E77" s="28"/>
      <c r="F77" s="28"/>
      <c r="G77" s="28"/>
      <c r="H77" s="28"/>
      <c r="I77" s="28"/>
      <c r="J77" s="28"/>
      <c r="K77" s="29">
        <v>32</v>
      </c>
      <c r="L77" s="29"/>
      <c r="M77" s="29"/>
      <c r="N77" s="29">
        <v>24</v>
      </c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62</v>
      </c>
      <c r="D78" s="28"/>
      <c r="E78" s="28"/>
      <c r="F78" s="28"/>
      <c r="G78" s="28"/>
      <c r="H78" s="28"/>
      <c r="I78" s="28"/>
      <c r="J78" s="28"/>
      <c r="K78" s="29">
        <v>18</v>
      </c>
      <c r="L78" s="29"/>
      <c r="M78" s="29"/>
      <c r="N78" s="29">
        <v>18</v>
      </c>
      <c r="O78" s="29"/>
      <c r="P78" s="29"/>
      <c r="Q78" s="28" t="s">
        <v>44</v>
      </c>
      <c r="R78" s="28"/>
      <c r="S78" s="28"/>
      <c r="T78" s="28" t="s">
        <v>52</v>
      </c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 t="s">
        <v>62</v>
      </c>
      <c r="D79" s="28"/>
      <c r="E79" s="28"/>
      <c r="F79" s="28"/>
      <c r="G79" s="28"/>
      <c r="H79" s="28"/>
      <c r="I79" s="28"/>
      <c r="J79" s="28"/>
      <c r="K79" s="29">
        <v>36</v>
      </c>
      <c r="L79" s="29"/>
      <c r="M79" s="29"/>
      <c r="N79" s="29">
        <v>25</v>
      </c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 t="s">
        <v>62</v>
      </c>
      <c r="D80" s="28"/>
      <c r="E80" s="28"/>
      <c r="F80" s="28"/>
      <c r="G80" s="28"/>
      <c r="H80" s="28"/>
      <c r="I80" s="28"/>
      <c r="J80" s="28"/>
      <c r="K80" s="29">
        <v>20</v>
      </c>
      <c r="L80" s="29"/>
      <c r="M80" s="29"/>
      <c r="N80" s="29">
        <v>17</v>
      </c>
      <c r="O80" s="29"/>
      <c r="P80" s="29"/>
      <c r="Q80" s="28"/>
      <c r="R80" s="28"/>
      <c r="S80" s="28"/>
      <c r="T80" s="28" t="s">
        <v>52</v>
      </c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 t="s">
        <v>62</v>
      </c>
      <c r="D81" s="28"/>
      <c r="E81" s="28"/>
      <c r="F81" s="28"/>
      <c r="G81" s="28"/>
      <c r="H81" s="28"/>
      <c r="I81" s="28"/>
      <c r="J81" s="28"/>
      <c r="K81" s="29">
        <v>20</v>
      </c>
      <c r="L81" s="29"/>
      <c r="M81" s="29"/>
      <c r="N81" s="29">
        <v>18</v>
      </c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 t="s">
        <v>62</v>
      </c>
      <c r="D82" s="28"/>
      <c r="E82" s="28"/>
      <c r="F82" s="28"/>
      <c r="G82" s="28"/>
      <c r="H82" s="28"/>
      <c r="I82" s="28"/>
      <c r="J82" s="28"/>
      <c r="K82" s="29">
        <v>30</v>
      </c>
      <c r="L82" s="29"/>
      <c r="M82" s="29"/>
      <c r="N82" s="29">
        <v>24</v>
      </c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 t="s">
        <v>62</v>
      </c>
      <c r="D83" s="28"/>
      <c r="E83" s="28"/>
      <c r="F83" s="28"/>
      <c r="G83" s="28"/>
      <c r="H83" s="28"/>
      <c r="I83" s="28"/>
      <c r="J83" s="28"/>
      <c r="K83" s="29">
        <v>10</v>
      </c>
      <c r="L83" s="29"/>
      <c r="M83" s="29"/>
      <c r="N83" s="29">
        <v>11</v>
      </c>
      <c r="O83" s="29"/>
      <c r="P83" s="29"/>
      <c r="Q83" s="28" t="s">
        <v>44</v>
      </c>
      <c r="R83" s="28"/>
      <c r="S83" s="28"/>
      <c r="T83" s="28" t="s">
        <v>52</v>
      </c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8" t="s">
        <v>62</v>
      </c>
      <c r="D84" s="28"/>
      <c r="E84" s="28"/>
      <c r="F84" s="28"/>
      <c r="G84" s="28"/>
      <c r="H84" s="28"/>
      <c r="I84" s="28"/>
      <c r="J84" s="28"/>
      <c r="K84" s="27">
        <v>24</v>
      </c>
      <c r="L84" s="27"/>
      <c r="M84" s="27"/>
      <c r="N84" s="27">
        <v>20</v>
      </c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8" t="s">
        <v>62</v>
      </c>
      <c r="D85" s="28"/>
      <c r="E85" s="28"/>
      <c r="F85" s="28"/>
      <c r="G85" s="28"/>
      <c r="H85" s="28"/>
      <c r="I85" s="28"/>
      <c r="J85" s="28"/>
      <c r="K85" s="27">
        <v>22</v>
      </c>
      <c r="L85" s="27"/>
      <c r="M85" s="27"/>
      <c r="N85" s="27">
        <v>19</v>
      </c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8" t="s">
        <v>62</v>
      </c>
      <c r="D86" s="28"/>
      <c r="E86" s="28"/>
      <c r="F86" s="28"/>
      <c r="G86" s="28"/>
      <c r="H86" s="28"/>
      <c r="I86" s="28"/>
      <c r="J86" s="28"/>
      <c r="K86" s="27">
        <v>40</v>
      </c>
      <c r="L86" s="27"/>
      <c r="M86" s="27"/>
      <c r="N86" s="27">
        <v>26</v>
      </c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20</v>
      </c>
      <c r="B99" s="20"/>
      <c r="C99" s="20"/>
      <c r="D99" s="20"/>
      <c r="E99" s="20"/>
      <c r="F99" s="21">
        <f>ROUNDDOWN(AVERAGE(K67:M96),0)</f>
        <v>23</v>
      </c>
      <c r="G99" s="21"/>
      <c r="H99" s="21"/>
      <c r="I99" s="21"/>
      <c r="J99" s="21"/>
      <c r="K99" s="21">
        <f>ROUNDDOWN(AVERAGE(N67:P96),0)</f>
        <v>19</v>
      </c>
      <c r="L99" s="21"/>
      <c r="M99" s="21"/>
      <c r="N99" s="21"/>
      <c r="O99" s="21"/>
      <c r="P99" s="20">
        <f>COUNTA(Q67:S96)</f>
        <v>4</v>
      </c>
      <c r="Q99" s="20"/>
      <c r="R99" s="20"/>
      <c r="S99" s="20"/>
      <c r="T99" s="20"/>
      <c r="U99" s="21">
        <f>ROUNDDOWN((P99/A99*100),0)</f>
        <v>20</v>
      </c>
      <c r="V99" s="21"/>
      <c r="W99" s="21"/>
      <c r="X99" s="21"/>
      <c r="Y99" s="25">
        <f>ROUNDDOWN((K99/F99*100),0)</f>
        <v>82</v>
      </c>
      <c r="Z99" s="25"/>
      <c r="AA99" s="25"/>
      <c r="AB99" s="25"/>
      <c r="AC99" s="21">
        <f>ROUNDDOWN(((A99-COUNTA(T67:Y96))/A99*100),0)</f>
        <v>75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16</v>
      </c>
      <c r="B101" s="20"/>
      <c r="C101" s="20"/>
      <c r="D101" s="20"/>
      <c r="E101" s="20"/>
      <c r="F101" s="21">
        <f>((SUM(K67:M96)-SUMIF(Q67:S96,"伐倒",K67:M96))/A101)</f>
        <v>26</v>
      </c>
      <c r="G101" s="21"/>
      <c r="H101" s="21"/>
      <c r="I101" s="21"/>
      <c r="J101" s="21"/>
      <c r="K101" s="21">
        <f>ROUNDDOWN(((SUM(N67:P96)-SUMIF(Q67:S96,"伐倒",N67:P96))/A101),0)</f>
        <v>21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80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63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  <row r="108" spans="1:33" ht="18" customHeight="1" x14ac:dyDescent="0.15">
      <c r="A108" s="35" t="s">
        <v>0</v>
      </c>
      <c r="B108" s="35"/>
      <c r="C108" s="35"/>
      <c r="D108" s="35"/>
      <c r="E108" s="35"/>
      <c r="F108" s="35"/>
      <c r="G108" s="35"/>
      <c r="H108" s="35"/>
      <c r="I108" s="35"/>
      <c r="J108" s="35"/>
      <c r="K108" s="35"/>
      <c r="L108" s="35"/>
      <c r="M108" s="35"/>
      <c r="N108" s="35"/>
      <c r="O108" s="35"/>
      <c r="P108" s="35"/>
      <c r="Q108" s="35"/>
      <c r="R108" s="35"/>
      <c r="S108" s="35"/>
      <c r="T108" s="35"/>
      <c r="U108" s="35"/>
      <c r="V108" s="35"/>
      <c r="W108" s="35"/>
      <c r="X108" s="35"/>
      <c r="Y108" s="35"/>
      <c r="Z108" s="35"/>
      <c r="AA108" s="35"/>
      <c r="AB108" s="35"/>
      <c r="AC108" s="35"/>
      <c r="AD108" s="35"/>
      <c r="AE108" s="35"/>
      <c r="AF108" s="35"/>
      <c r="AG108" s="35"/>
    </row>
    <row r="109" spans="1:33" ht="18" customHeight="1" x14ac:dyDescent="0.15">
      <c r="A109" s="26"/>
      <c r="B109" s="26"/>
      <c r="C109" s="26"/>
      <c r="D109" s="26"/>
      <c r="E109" s="26"/>
      <c r="F109" s="26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Q109" s="26"/>
      <c r="R109" s="26"/>
      <c r="S109" s="26"/>
      <c r="T109" s="36" t="s">
        <v>1</v>
      </c>
      <c r="U109" s="36"/>
      <c r="V109" s="36"/>
      <c r="W109" s="36"/>
      <c r="X109" s="36"/>
      <c r="Y109" s="36"/>
      <c r="Z109" s="38" t="s">
        <v>58</v>
      </c>
      <c r="AA109" s="28"/>
      <c r="AB109" s="28"/>
      <c r="AC109" s="28"/>
      <c r="AD109" s="28"/>
      <c r="AE109" s="28"/>
      <c r="AF109" s="28"/>
      <c r="AG109" s="28"/>
    </row>
    <row r="110" spans="1:33" ht="18" customHeight="1" x14ac:dyDescent="0.15">
      <c r="A110" s="36" t="s">
        <v>2</v>
      </c>
      <c r="B110" s="36"/>
      <c r="C110" s="36"/>
      <c r="D110" s="36"/>
      <c r="E110" s="28">
        <v>88</v>
      </c>
      <c r="F110" s="28"/>
      <c r="G110" s="28"/>
      <c r="H110" s="36" t="s">
        <v>3</v>
      </c>
      <c r="I110" s="36"/>
      <c r="J110" s="36"/>
      <c r="K110" s="28" t="s">
        <v>64</v>
      </c>
      <c r="L110" s="28"/>
      <c r="M110" s="28"/>
      <c r="N110" s="28"/>
      <c r="O110" s="28"/>
      <c r="P110" s="28"/>
      <c r="Q110" s="28"/>
      <c r="R110" s="28"/>
      <c r="S110" s="28"/>
      <c r="T110" s="28"/>
      <c r="U110" s="28"/>
      <c r="V110" s="28"/>
      <c r="W110" s="28"/>
      <c r="X110" s="28"/>
      <c r="Y110" s="28"/>
      <c r="Z110" s="28"/>
      <c r="AA110" s="28"/>
      <c r="AB110" s="28"/>
      <c r="AC110" s="28"/>
      <c r="AD110" s="28"/>
      <c r="AE110" s="28"/>
      <c r="AF110" s="28"/>
      <c r="AG110" s="28"/>
    </row>
    <row r="111" spans="1:33" ht="18" customHeight="1" x14ac:dyDescent="0.15">
      <c r="A111" s="36" t="s">
        <v>8</v>
      </c>
      <c r="B111" s="36"/>
      <c r="C111" s="36"/>
      <c r="D111" s="36"/>
      <c r="E111" s="36"/>
      <c r="F111" s="36"/>
      <c r="G111" s="36"/>
      <c r="H111" s="36" t="s">
        <v>4</v>
      </c>
      <c r="I111" s="36"/>
      <c r="J111" s="36"/>
      <c r="K111" s="36"/>
      <c r="L111" s="36"/>
      <c r="M111" s="36" t="s">
        <v>5</v>
      </c>
      <c r="N111" s="36"/>
      <c r="O111" s="36"/>
      <c r="P111" s="36"/>
      <c r="Q111" s="36"/>
      <c r="R111" s="36" t="s">
        <v>6</v>
      </c>
      <c r="S111" s="36"/>
      <c r="T111" s="36"/>
      <c r="U111" s="36"/>
      <c r="V111" s="36"/>
      <c r="W111" s="36" t="s">
        <v>37</v>
      </c>
      <c r="X111" s="36"/>
      <c r="Y111" s="36"/>
      <c r="Z111" s="36"/>
      <c r="AA111" s="36"/>
      <c r="AB111" s="36" t="s">
        <v>7</v>
      </c>
      <c r="AC111" s="36"/>
      <c r="AD111" s="36"/>
      <c r="AE111" s="36"/>
      <c r="AF111" s="36"/>
      <c r="AG111" s="36"/>
    </row>
    <row r="112" spans="1:33" ht="18" customHeight="1" x14ac:dyDescent="0.15">
      <c r="A112" s="36"/>
      <c r="B112" s="36"/>
      <c r="C112" s="36"/>
      <c r="D112" s="36"/>
      <c r="E112" s="36"/>
      <c r="F112" s="36"/>
      <c r="G112" s="36"/>
      <c r="H112" s="28" t="s">
        <v>40</v>
      </c>
      <c r="I112" s="28"/>
      <c r="J112" s="28"/>
      <c r="K112" s="28"/>
      <c r="L112" s="28"/>
      <c r="M112" s="28" t="s">
        <v>65</v>
      </c>
      <c r="N112" s="28"/>
      <c r="O112" s="28"/>
      <c r="P112" s="28"/>
      <c r="Q112" s="28"/>
      <c r="R112" s="28" t="s">
        <v>61</v>
      </c>
      <c r="S112" s="28"/>
      <c r="T112" s="28"/>
      <c r="U112" s="28"/>
      <c r="V112" s="28"/>
      <c r="W112" s="28" t="s">
        <v>66</v>
      </c>
      <c r="X112" s="28"/>
      <c r="Y112" s="28"/>
      <c r="Z112" s="28"/>
      <c r="AA112" s="28"/>
      <c r="AB112" s="28" t="s">
        <v>41</v>
      </c>
      <c r="AC112" s="28"/>
      <c r="AD112" s="28"/>
      <c r="AE112" s="28"/>
      <c r="AF112" s="28"/>
      <c r="AG112" s="28"/>
    </row>
    <row r="113" spans="1:33" ht="18" customHeight="1" x14ac:dyDescent="0.15">
      <c r="A113" s="36" t="s">
        <v>9</v>
      </c>
      <c r="B113" s="36"/>
      <c r="C113" s="36"/>
      <c r="D113" s="36"/>
      <c r="E113" s="36"/>
      <c r="F113" s="36"/>
      <c r="G113" s="36"/>
      <c r="H113" s="36" t="s">
        <v>10</v>
      </c>
      <c r="I113" s="36"/>
      <c r="J113" s="36"/>
      <c r="K113" s="36"/>
      <c r="L113" s="36"/>
      <c r="M113" s="36" t="s">
        <v>11</v>
      </c>
      <c r="N113" s="36"/>
      <c r="O113" s="36"/>
      <c r="P113" s="36"/>
      <c r="Q113" s="36"/>
      <c r="R113" s="36" t="s">
        <v>12</v>
      </c>
      <c r="S113" s="36"/>
      <c r="T113" s="36"/>
      <c r="U113" s="36"/>
      <c r="V113" s="3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</row>
    <row r="114" spans="1:33" ht="18" customHeight="1" x14ac:dyDescent="0.15">
      <c r="A114" s="36"/>
      <c r="B114" s="36"/>
      <c r="C114" s="36"/>
      <c r="D114" s="36"/>
      <c r="E114" s="36"/>
      <c r="F114" s="36"/>
      <c r="G114" s="36"/>
      <c r="H114" s="28" t="s">
        <v>43</v>
      </c>
      <c r="I114" s="28"/>
      <c r="J114" s="28"/>
      <c r="K114" s="28"/>
      <c r="L114" s="28"/>
      <c r="M114" s="28">
        <v>10</v>
      </c>
      <c r="N114" s="28"/>
      <c r="O114" s="28"/>
      <c r="P114" s="28"/>
      <c r="Q114" s="28"/>
      <c r="R114" s="28">
        <v>15</v>
      </c>
      <c r="S114" s="28"/>
      <c r="T114" s="28"/>
      <c r="U114" s="28"/>
      <c r="V114" s="28"/>
      <c r="W114" s="26"/>
      <c r="X114" s="26"/>
      <c r="Y114" s="26"/>
      <c r="Z114" s="26"/>
      <c r="AA114" s="26"/>
      <c r="AB114" s="26"/>
      <c r="AC114" s="26"/>
      <c r="AD114" s="26"/>
      <c r="AE114" s="26"/>
      <c r="AF114" s="26"/>
      <c r="AG114" s="26"/>
    </row>
    <row r="115" spans="1:33" ht="18" customHeight="1" x14ac:dyDescent="0.15">
      <c r="A115" s="36" t="s">
        <v>13</v>
      </c>
      <c r="B115" s="36"/>
      <c r="C115" s="36"/>
      <c r="D115" s="36"/>
      <c r="E115" s="36"/>
      <c r="F115" s="36"/>
      <c r="G115" s="36"/>
      <c r="H115" s="36"/>
      <c r="I115" s="36"/>
      <c r="J115" s="36"/>
      <c r="K115" s="36"/>
      <c r="L115" s="36"/>
      <c r="M115" s="36" t="s">
        <v>14</v>
      </c>
      <c r="N115" s="36"/>
      <c r="O115" s="36"/>
      <c r="P115" s="36"/>
      <c r="Q115" s="36"/>
      <c r="R115" s="37">
        <v>0.66</v>
      </c>
      <c r="S115" s="37"/>
      <c r="T115" s="37"/>
      <c r="U115" s="37"/>
      <c r="V115" s="37"/>
      <c r="W115" s="36" t="s">
        <v>15</v>
      </c>
      <c r="X115" s="36"/>
      <c r="Y115" s="36"/>
      <c r="Z115" s="36"/>
      <c r="AA115" s="36"/>
      <c r="AB115" s="28">
        <v>0.43</v>
      </c>
      <c r="AC115" s="28"/>
      <c r="AD115" s="28"/>
      <c r="AE115" s="28"/>
      <c r="AF115" s="28"/>
      <c r="AG115" s="28"/>
    </row>
    <row r="116" spans="1:33" ht="14.25" customHeight="1" x14ac:dyDescent="0.15">
      <c r="A116" s="26" t="s">
        <v>16</v>
      </c>
      <c r="B116" s="26"/>
      <c r="C116" s="26"/>
      <c r="D116" s="26"/>
      <c r="E116" s="26"/>
      <c r="F116" s="26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Q116" s="26"/>
      <c r="R116" s="26"/>
      <c r="S116" s="26"/>
      <c r="T116" s="26"/>
      <c r="U116" s="26"/>
      <c r="V116" s="26"/>
      <c r="W116" s="26"/>
      <c r="X116" s="26"/>
      <c r="Y116" s="26"/>
      <c r="Z116" s="26"/>
      <c r="AA116" s="26"/>
      <c r="AB116" s="26"/>
      <c r="AC116" s="26"/>
      <c r="AD116" s="26"/>
      <c r="AE116" s="26"/>
      <c r="AF116" s="26"/>
      <c r="AG116" s="26"/>
    </row>
    <row r="117" spans="1:33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  <c r="W117" s="3"/>
      <c r="X117" s="3"/>
      <c r="Y117" s="3"/>
      <c r="Z117" s="3"/>
      <c r="AA117" s="3"/>
      <c r="AB117" s="3"/>
      <c r="AC117" s="3"/>
      <c r="AD117" s="3"/>
      <c r="AE117" s="3"/>
      <c r="AF117" s="3"/>
      <c r="AG117" s="4"/>
    </row>
    <row r="118" spans="1:33" x14ac:dyDescent="0.15">
      <c r="A118" s="2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  <c r="W118" s="3"/>
      <c r="X118" s="3"/>
      <c r="Y118" s="3"/>
      <c r="Z118" s="3"/>
      <c r="AA118" s="3"/>
      <c r="AB118" s="3"/>
      <c r="AC118" s="3"/>
      <c r="AD118" s="3"/>
      <c r="AE118" s="3"/>
      <c r="AF118" s="3"/>
      <c r="AG118" s="4"/>
    </row>
    <row r="119" spans="1:33" x14ac:dyDescent="0.15">
      <c r="A119" s="2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  <c r="W119" s="3"/>
      <c r="X119" s="3"/>
      <c r="Y119" s="3"/>
      <c r="Z119" s="3"/>
      <c r="AA119" s="3"/>
      <c r="AB119" s="3"/>
      <c r="AC119" s="3"/>
      <c r="AD119" s="3"/>
      <c r="AE119" s="3"/>
      <c r="AF119" s="3"/>
      <c r="AG119" s="4"/>
    </row>
    <row r="120" spans="1:33" x14ac:dyDescent="0.15">
      <c r="A120" s="2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  <c r="W120" s="3"/>
      <c r="X120" s="3"/>
      <c r="Y120" s="3"/>
      <c r="Z120" s="3"/>
      <c r="AA120" s="3"/>
      <c r="AB120" s="3"/>
      <c r="AC120" s="3"/>
      <c r="AD120" s="3"/>
      <c r="AE120" s="3"/>
      <c r="AF120" s="3"/>
      <c r="AG120" s="4"/>
    </row>
    <row r="121" spans="1:33" x14ac:dyDescent="0.15">
      <c r="A121" s="2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  <c r="W121" s="3"/>
      <c r="X121" s="3"/>
      <c r="Y121" s="3"/>
      <c r="Z121" s="3"/>
      <c r="AA121" s="3"/>
      <c r="AB121" s="3"/>
      <c r="AC121" s="3"/>
      <c r="AD121" s="3"/>
      <c r="AE121" s="3"/>
      <c r="AF121" s="3"/>
      <c r="AG121" s="4"/>
    </row>
    <row r="122" spans="1:33" x14ac:dyDescent="0.15">
      <c r="A122" s="2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  <c r="W122" s="3"/>
      <c r="X122" s="3"/>
      <c r="Y122" s="3"/>
      <c r="Z122" s="3"/>
      <c r="AA122" s="3"/>
      <c r="AB122" s="3"/>
      <c r="AC122" s="3"/>
      <c r="AD122" s="3"/>
      <c r="AE122" s="3"/>
      <c r="AF122" s="3"/>
      <c r="AG122" s="4"/>
    </row>
    <row r="123" spans="1:33" x14ac:dyDescent="0.15">
      <c r="A123" s="2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  <c r="W123" s="3"/>
      <c r="X123" s="3"/>
      <c r="Y123" s="3"/>
      <c r="Z123" s="3"/>
      <c r="AA123" s="3"/>
      <c r="AB123" s="3"/>
      <c r="AC123" s="3"/>
      <c r="AD123" s="3"/>
      <c r="AE123" s="3"/>
      <c r="AF123" s="3"/>
      <c r="AG123" s="4"/>
    </row>
    <row r="124" spans="1:33" x14ac:dyDescent="0.15">
      <c r="A124" s="2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  <c r="W124" s="3"/>
      <c r="X124" s="3"/>
      <c r="Y124" s="3"/>
      <c r="Z124" s="3"/>
      <c r="AA124" s="3"/>
      <c r="AB124" s="3"/>
      <c r="AC124" s="3"/>
      <c r="AD124" s="3"/>
      <c r="AE124" s="3"/>
      <c r="AF124" s="3"/>
      <c r="AG124" s="4"/>
    </row>
    <row r="125" spans="1:33" x14ac:dyDescent="0.15">
      <c r="A125" s="2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  <c r="W125" s="3"/>
      <c r="X125" s="3"/>
      <c r="Y125" s="3"/>
      <c r="Z125" s="3"/>
      <c r="AA125" s="3"/>
      <c r="AB125" s="3"/>
      <c r="AC125" s="3"/>
      <c r="AD125" s="3"/>
      <c r="AE125" s="3"/>
      <c r="AF125" s="3"/>
      <c r="AG125" s="4"/>
    </row>
    <row r="126" spans="1:33" x14ac:dyDescent="0.15">
      <c r="A126" s="2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  <c r="W126" s="3"/>
      <c r="X126" s="3"/>
      <c r="Y126" s="3"/>
      <c r="Z126" s="3"/>
      <c r="AA126" s="3"/>
      <c r="AB126" s="3"/>
      <c r="AC126" s="3"/>
      <c r="AD126" s="3"/>
      <c r="AE126" s="3"/>
      <c r="AF126" s="3"/>
      <c r="AG126" s="4"/>
    </row>
    <row r="127" spans="1:33" x14ac:dyDescent="0.15">
      <c r="A127" s="2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  <c r="W127" s="3"/>
      <c r="X127" s="3"/>
      <c r="Y127" s="3"/>
      <c r="Z127" s="3"/>
      <c r="AA127" s="3"/>
      <c r="AB127" s="3"/>
      <c r="AC127" s="3"/>
      <c r="AD127" s="3"/>
      <c r="AE127" s="3"/>
      <c r="AF127" s="3"/>
      <c r="AG127" s="4"/>
    </row>
    <row r="128" spans="1:33" x14ac:dyDescent="0.15">
      <c r="A128" s="2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  <c r="W128" s="3"/>
      <c r="X128" s="3"/>
      <c r="Y128" s="3"/>
      <c r="Z128" s="3"/>
      <c r="AA128" s="3"/>
      <c r="AB128" s="3"/>
      <c r="AC128" s="3"/>
      <c r="AD128" s="3"/>
      <c r="AE128" s="3"/>
      <c r="AF128" s="3"/>
      <c r="AG128" s="4"/>
    </row>
    <row r="129" spans="1:33" x14ac:dyDescent="0.15">
      <c r="A129" s="2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  <c r="W129" s="3"/>
      <c r="X129" s="3"/>
      <c r="Y129" s="3"/>
      <c r="Z129" s="3"/>
      <c r="AA129" s="3"/>
      <c r="AB129" s="3"/>
      <c r="AC129" s="3"/>
      <c r="AD129" s="3"/>
      <c r="AE129" s="3"/>
      <c r="AF129" s="3"/>
      <c r="AG129" s="4"/>
    </row>
    <row r="130" spans="1:33" x14ac:dyDescent="0.15">
      <c r="A130" s="2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  <c r="W130" s="3"/>
      <c r="X130" s="3"/>
      <c r="Y130" s="3"/>
      <c r="Z130" s="3"/>
      <c r="AA130" s="3"/>
      <c r="AB130" s="3"/>
      <c r="AC130" s="3"/>
      <c r="AD130" s="3"/>
      <c r="AE130" s="3"/>
      <c r="AF130" s="3"/>
      <c r="AG130" s="4"/>
    </row>
    <row r="131" spans="1:33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  <c r="W131" s="3"/>
      <c r="X131" s="3"/>
      <c r="Y131" s="3"/>
      <c r="Z131" s="3"/>
      <c r="AA131" s="3"/>
      <c r="AB131" s="3"/>
      <c r="AC131" s="3"/>
      <c r="AD131" s="3"/>
      <c r="AE131" s="3"/>
      <c r="AF131" s="3"/>
      <c r="AG131" s="4"/>
    </row>
    <row r="132" spans="1:33" x14ac:dyDescent="0.15">
      <c r="A132" s="2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  <c r="W132" s="3"/>
      <c r="X132" s="3"/>
      <c r="Y132" s="3"/>
      <c r="Z132" s="3"/>
      <c r="AA132" s="3"/>
      <c r="AB132" s="3"/>
      <c r="AC132" s="3"/>
      <c r="AD132" s="3"/>
      <c r="AE132" s="3"/>
      <c r="AF132" s="3"/>
      <c r="AG132" s="4"/>
    </row>
    <row r="133" spans="1:33" x14ac:dyDescent="0.15">
      <c r="A133" s="5"/>
      <c r="B133" s="6"/>
      <c r="C133" s="6"/>
      <c r="D133" s="6"/>
      <c r="E133" s="6"/>
      <c r="F133" s="6"/>
      <c r="G133" s="6"/>
      <c r="H133" s="6"/>
      <c r="I133" s="6"/>
      <c r="J133" s="6"/>
      <c r="K133" s="6"/>
      <c r="L133" s="6"/>
      <c r="M133" s="6"/>
      <c r="N133" s="6"/>
      <c r="O133" s="6"/>
      <c r="P133" s="6"/>
      <c r="Q133" s="6"/>
      <c r="R133" s="6"/>
      <c r="S133" s="6"/>
      <c r="T133" s="6"/>
      <c r="U133" s="6"/>
      <c r="V133" s="6"/>
      <c r="W133" s="6"/>
      <c r="X133" s="6"/>
      <c r="Y133" s="6"/>
      <c r="Z133" s="6"/>
      <c r="AA133" s="6"/>
      <c r="AB133" s="6"/>
      <c r="AC133" s="6"/>
      <c r="AD133" s="6"/>
      <c r="AE133" s="6"/>
      <c r="AF133" s="6"/>
      <c r="AG133" s="7"/>
    </row>
    <row r="134" spans="1:33" x14ac:dyDescent="0.15">
      <c r="A134" s="2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  <c r="W134" s="3"/>
      <c r="X134" s="3"/>
      <c r="Y134" s="3"/>
      <c r="Z134" s="3"/>
      <c r="AA134" s="3"/>
      <c r="AB134" s="3"/>
      <c r="AC134" s="3"/>
      <c r="AD134" s="3"/>
      <c r="AE134" s="3"/>
      <c r="AF134" s="3"/>
      <c r="AG134" s="4"/>
    </row>
    <row r="135" spans="1:33" x14ac:dyDescent="0.15">
      <c r="A135" s="2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  <c r="W135" s="3"/>
      <c r="X135" s="3"/>
      <c r="Y135" s="3"/>
      <c r="Z135" s="3"/>
      <c r="AA135" s="3"/>
      <c r="AB135" s="3"/>
      <c r="AC135" s="3"/>
      <c r="AD135" s="3"/>
      <c r="AE135" s="3"/>
      <c r="AF135" s="3"/>
      <c r="AG135" s="4"/>
    </row>
    <row r="136" spans="1:33" x14ac:dyDescent="0.15">
      <c r="A136" s="2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  <c r="W136" s="3"/>
      <c r="X136" s="3"/>
      <c r="Y136" s="3"/>
      <c r="Z136" s="3"/>
      <c r="AA136" s="3"/>
      <c r="AB136" s="3"/>
      <c r="AC136" s="3"/>
      <c r="AD136" s="3"/>
      <c r="AE136" s="3"/>
      <c r="AF136" s="3"/>
      <c r="AG136" s="4"/>
    </row>
    <row r="137" spans="1:33" x14ac:dyDescent="0.15">
      <c r="A137" s="2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  <c r="W137" s="3"/>
      <c r="X137" s="3"/>
      <c r="Y137" s="3"/>
      <c r="Z137" s="3"/>
      <c r="AA137" s="3"/>
      <c r="AB137" s="3"/>
      <c r="AC137" s="3"/>
      <c r="AD137" s="3"/>
      <c r="AE137" s="3"/>
      <c r="AF137" s="3"/>
      <c r="AG137" s="4"/>
    </row>
    <row r="138" spans="1:33" x14ac:dyDescent="0.15">
      <c r="A138" s="2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  <c r="W138" s="3"/>
      <c r="X138" s="3"/>
      <c r="Y138" s="3"/>
      <c r="Z138" s="3"/>
      <c r="AA138" s="3"/>
      <c r="AB138" s="3"/>
      <c r="AC138" s="3"/>
      <c r="AD138" s="3"/>
      <c r="AE138" s="3"/>
      <c r="AF138" s="3"/>
      <c r="AG138" s="4"/>
    </row>
    <row r="139" spans="1:33" x14ac:dyDescent="0.15">
      <c r="A139" s="2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  <c r="W139" s="3"/>
      <c r="X139" s="3"/>
      <c r="Y139" s="3"/>
      <c r="Z139" s="3"/>
      <c r="AA139" s="3"/>
      <c r="AB139" s="3"/>
      <c r="AC139" s="3"/>
      <c r="AD139" s="3"/>
      <c r="AE139" s="3"/>
      <c r="AF139" s="3"/>
      <c r="AG139" s="4"/>
    </row>
    <row r="140" spans="1:33" x14ac:dyDescent="0.15">
      <c r="A140" s="2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  <c r="W140" s="3"/>
      <c r="X140" s="3"/>
      <c r="Y140" s="3"/>
      <c r="Z140" s="3"/>
      <c r="AA140" s="3"/>
      <c r="AB140" s="3"/>
      <c r="AC140" s="3"/>
      <c r="AD140" s="3"/>
      <c r="AE140" s="3"/>
      <c r="AF140" s="3"/>
      <c r="AG140" s="4"/>
    </row>
    <row r="141" spans="1:33" x14ac:dyDescent="0.15">
      <c r="A141" s="2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  <c r="W141" s="3"/>
      <c r="X141" s="3"/>
      <c r="Y141" s="3"/>
      <c r="Z141" s="3"/>
      <c r="AA141" s="3"/>
      <c r="AB141" s="3"/>
      <c r="AC141" s="3"/>
      <c r="AD141" s="3"/>
      <c r="AE141" s="3"/>
      <c r="AF141" s="3"/>
      <c r="AG141" s="4"/>
    </row>
    <row r="142" spans="1:33" x14ac:dyDescent="0.15">
      <c r="A142" s="2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  <c r="W142" s="3"/>
      <c r="X142" s="3"/>
      <c r="Y142" s="3"/>
      <c r="Z142" s="3"/>
      <c r="AA142" s="3"/>
      <c r="AB142" s="3"/>
      <c r="AC142" s="3"/>
      <c r="AD142" s="3"/>
      <c r="AE142" s="3"/>
      <c r="AF142" s="3"/>
      <c r="AG142" s="4"/>
    </row>
    <row r="143" spans="1:33" x14ac:dyDescent="0.15">
      <c r="A143" s="2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  <c r="W143" s="3"/>
      <c r="X143" s="3"/>
      <c r="Y143" s="3"/>
      <c r="Z143" s="3"/>
      <c r="AA143" s="3"/>
      <c r="AB143" s="3"/>
      <c r="AC143" s="3"/>
      <c r="AD143" s="3"/>
      <c r="AE143" s="3"/>
      <c r="AF143" s="3"/>
      <c r="AG143" s="4"/>
    </row>
    <row r="144" spans="1:33" x14ac:dyDescent="0.15">
      <c r="A144" s="2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  <c r="W144" s="3"/>
      <c r="X144" s="3"/>
      <c r="Y144" s="3"/>
      <c r="Z144" s="3"/>
      <c r="AA144" s="3"/>
      <c r="AB144" s="3"/>
      <c r="AC144" s="3"/>
      <c r="AD144" s="3"/>
      <c r="AE144" s="3"/>
      <c r="AF144" s="3"/>
      <c r="AG144" s="4"/>
    </row>
    <row r="145" spans="1:33" x14ac:dyDescent="0.15">
      <c r="A145" s="2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  <c r="W145" s="3"/>
      <c r="X145" s="3"/>
      <c r="Y145" s="3"/>
      <c r="Z145" s="3"/>
      <c r="AA145" s="3"/>
      <c r="AB145" s="3"/>
      <c r="AC145" s="3"/>
      <c r="AD145" s="3"/>
      <c r="AE145" s="3"/>
      <c r="AF145" s="3"/>
      <c r="AG145" s="4"/>
    </row>
    <row r="146" spans="1:33" x14ac:dyDescent="0.15">
      <c r="A146" s="2"/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  <c r="W146" s="3"/>
      <c r="X146" s="3"/>
      <c r="Y146" s="3"/>
      <c r="Z146" s="3"/>
      <c r="AA146" s="3"/>
      <c r="AB146" s="3"/>
      <c r="AC146" s="3"/>
      <c r="AD146" s="3"/>
      <c r="AE146" s="3"/>
      <c r="AF146" s="3"/>
      <c r="AG146" s="4"/>
    </row>
    <row r="147" spans="1:33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  <c r="W147" s="3"/>
      <c r="X147" s="3"/>
      <c r="Y147" s="3"/>
      <c r="Z147" s="3"/>
      <c r="AA147" s="3"/>
      <c r="AB147" s="3"/>
      <c r="AC147" s="3"/>
      <c r="AD147" s="3"/>
      <c r="AE147" s="3"/>
      <c r="AF147" s="3"/>
      <c r="AG147" s="4"/>
    </row>
    <row r="148" spans="1:33" x14ac:dyDescent="0.15">
      <c r="A148" s="2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  <c r="W148" s="3"/>
      <c r="X148" s="3"/>
      <c r="Y148" s="3"/>
      <c r="Z148" s="3"/>
      <c r="AA148" s="3"/>
      <c r="AB148" s="3"/>
      <c r="AC148" s="3"/>
      <c r="AD148" s="3"/>
      <c r="AE148" s="3"/>
      <c r="AF148" s="3"/>
      <c r="AG148" s="4"/>
    </row>
    <row r="149" spans="1:33" x14ac:dyDescent="0.15">
      <c r="A149" s="2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  <c r="W149" s="3"/>
      <c r="X149" s="3"/>
      <c r="Y149" s="3"/>
      <c r="Z149" s="3"/>
      <c r="AA149" s="3"/>
      <c r="AB149" s="3"/>
      <c r="AC149" s="3"/>
      <c r="AD149" s="3"/>
      <c r="AE149" s="3"/>
      <c r="AF149" s="3"/>
      <c r="AG149" s="4"/>
    </row>
    <row r="150" spans="1:33" x14ac:dyDescent="0.15">
      <c r="A150" s="5"/>
      <c r="B150" s="6"/>
      <c r="C150" s="6"/>
      <c r="D150" s="6"/>
      <c r="E150" s="6"/>
      <c r="F150" s="6"/>
      <c r="G150" s="6"/>
      <c r="H150" s="6"/>
      <c r="I150" s="6"/>
      <c r="J150" s="6"/>
      <c r="K150" s="6"/>
      <c r="L150" s="6"/>
      <c r="M150" s="6"/>
      <c r="N150" s="6"/>
      <c r="O150" s="6"/>
      <c r="P150" s="6"/>
      <c r="Q150" s="6"/>
      <c r="R150" s="6"/>
      <c r="S150" s="6"/>
      <c r="T150" s="6"/>
      <c r="U150" s="6"/>
      <c r="V150" s="6"/>
      <c r="W150" s="6"/>
      <c r="X150" s="6"/>
      <c r="Y150" s="6"/>
      <c r="Z150" s="6"/>
      <c r="AA150" s="6"/>
      <c r="AB150" s="6"/>
      <c r="AC150" s="6"/>
      <c r="AD150" s="6"/>
      <c r="AE150" s="6"/>
      <c r="AF150" s="6"/>
      <c r="AG150" s="7"/>
    </row>
    <row r="151" spans="1:33" x14ac:dyDescent="0.15">
      <c r="A151" s="2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  <c r="W151" s="3"/>
      <c r="X151" s="3"/>
      <c r="Y151" s="3"/>
      <c r="Z151" s="3"/>
      <c r="AA151" s="3"/>
      <c r="AB151" s="3"/>
      <c r="AC151" s="3"/>
      <c r="AD151" s="3"/>
      <c r="AE151" s="3"/>
      <c r="AF151" s="3"/>
      <c r="AG151" s="4"/>
    </row>
    <row r="152" spans="1:33" x14ac:dyDescent="0.15">
      <c r="A152" s="2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  <c r="W152" s="3"/>
      <c r="X152" s="3"/>
      <c r="Y152" s="3"/>
      <c r="Z152" s="3"/>
      <c r="AA152" s="3"/>
      <c r="AB152" s="3"/>
      <c r="AC152" s="3"/>
      <c r="AD152" s="3"/>
      <c r="AE152" s="3"/>
      <c r="AF152" s="3"/>
      <c r="AG152" s="4"/>
    </row>
    <row r="153" spans="1:33" x14ac:dyDescent="0.15">
      <c r="A153" s="2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  <c r="W153" s="3"/>
      <c r="X153" s="3"/>
      <c r="Y153" s="3"/>
      <c r="Z153" s="3"/>
      <c r="AA153" s="3"/>
      <c r="AB153" s="3"/>
      <c r="AC153" s="3"/>
      <c r="AD153" s="3"/>
      <c r="AE153" s="3"/>
      <c r="AF153" s="3"/>
      <c r="AG153" s="4"/>
    </row>
    <row r="154" spans="1:33" x14ac:dyDescent="0.15">
      <c r="A154" s="2"/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  <c r="W154" s="3"/>
      <c r="X154" s="3"/>
      <c r="Y154" s="3"/>
      <c r="Z154" s="3"/>
      <c r="AA154" s="3"/>
      <c r="AB154" s="3"/>
      <c r="AC154" s="3"/>
      <c r="AD154" s="3"/>
      <c r="AE154" s="3"/>
      <c r="AF154" s="3"/>
      <c r="AG154" s="4"/>
    </row>
    <row r="155" spans="1:33" x14ac:dyDescent="0.15">
      <c r="A155" s="2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  <c r="W155" s="3"/>
      <c r="X155" s="3"/>
      <c r="Y155" s="3"/>
      <c r="Z155" s="3"/>
      <c r="AA155" s="3"/>
      <c r="AB155" s="3"/>
      <c r="AC155" s="3"/>
      <c r="AD155" s="3"/>
      <c r="AE155" s="3"/>
      <c r="AF155" s="3"/>
      <c r="AG155" s="4"/>
    </row>
    <row r="156" spans="1:33" x14ac:dyDescent="0.15">
      <c r="A156" s="2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  <c r="W156" s="3"/>
      <c r="X156" s="3"/>
      <c r="Y156" s="3"/>
      <c r="Z156" s="3"/>
      <c r="AA156" s="3"/>
      <c r="AB156" s="3"/>
      <c r="AC156" s="3"/>
      <c r="AD156" s="3"/>
      <c r="AE156" s="3"/>
      <c r="AF156" s="3"/>
      <c r="AG156" s="4"/>
    </row>
    <row r="157" spans="1:33" x14ac:dyDescent="0.15">
      <c r="A157" s="2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  <c r="W157" s="3"/>
      <c r="X157" s="3"/>
      <c r="Y157" s="3"/>
      <c r="Z157" s="3"/>
      <c r="AA157" s="3"/>
      <c r="AB157" s="3"/>
      <c r="AC157" s="3"/>
      <c r="AD157" s="3"/>
      <c r="AE157" s="3"/>
      <c r="AF157" s="3"/>
      <c r="AG157" s="4"/>
    </row>
    <row r="158" spans="1:33" x14ac:dyDescent="0.15">
      <c r="A158" s="2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  <c r="W158" s="3"/>
      <c r="X158" s="3"/>
      <c r="Y158" s="3"/>
      <c r="Z158" s="3"/>
      <c r="AA158" s="3"/>
      <c r="AB158" s="3"/>
      <c r="AC158" s="3"/>
      <c r="AD158" s="3"/>
      <c r="AE158" s="3"/>
      <c r="AF158" s="3"/>
      <c r="AG158" s="4"/>
    </row>
    <row r="159" spans="1:33" x14ac:dyDescent="0.15">
      <c r="A159" s="2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  <c r="W159" s="3"/>
      <c r="X159" s="3"/>
      <c r="Y159" s="3"/>
      <c r="Z159" s="3"/>
      <c r="AA159" s="3"/>
      <c r="AB159" s="3"/>
      <c r="AC159" s="3"/>
      <c r="AD159" s="3"/>
      <c r="AE159" s="3"/>
      <c r="AF159" s="3"/>
      <c r="AG159" s="4"/>
    </row>
    <row r="160" spans="1:33" x14ac:dyDescent="0.15">
      <c r="A160" s="2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  <c r="W160" s="3"/>
      <c r="X160" s="3"/>
      <c r="Y160" s="3"/>
      <c r="Z160" s="3"/>
      <c r="AA160" s="3"/>
      <c r="AB160" s="3"/>
      <c r="AC160" s="3"/>
      <c r="AD160" s="3"/>
      <c r="AE160" s="3"/>
      <c r="AF160" s="3"/>
      <c r="AG160" s="4"/>
    </row>
    <row r="161" spans="1:33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  <c r="W161" s="3"/>
      <c r="X161" s="3"/>
      <c r="Y161" s="3"/>
      <c r="Z161" s="3"/>
      <c r="AA161" s="3"/>
      <c r="AB161" s="3"/>
      <c r="AC161" s="3"/>
      <c r="AD161" s="3"/>
      <c r="AE161" s="3"/>
      <c r="AF161" s="3"/>
      <c r="AG161" s="4"/>
    </row>
    <row r="162" spans="1:33" x14ac:dyDescent="0.15">
      <c r="A162" s="2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  <c r="W162" s="3"/>
      <c r="X162" s="3"/>
      <c r="Y162" s="3"/>
      <c r="Z162" s="3"/>
      <c r="AA162" s="3"/>
      <c r="AB162" s="3"/>
      <c r="AC162" s="3"/>
      <c r="AD162" s="3"/>
      <c r="AE162" s="3"/>
      <c r="AF162" s="3"/>
      <c r="AG162" s="4"/>
    </row>
    <row r="163" spans="1:33" x14ac:dyDescent="0.15">
      <c r="A163" s="2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  <c r="W163" s="3"/>
      <c r="X163" s="3"/>
      <c r="Y163" s="3"/>
      <c r="Z163" s="3"/>
      <c r="AA163" s="3"/>
      <c r="AB163" s="3"/>
      <c r="AC163" s="3"/>
      <c r="AD163" s="3"/>
      <c r="AE163" s="3"/>
      <c r="AF163" s="3"/>
      <c r="AG163" s="4"/>
    </row>
    <row r="164" spans="1:33" x14ac:dyDescent="0.15">
      <c r="A164" s="2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  <c r="W164" s="3"/>
      <c r="X164" s="3"/>
      <c r="Y164" s="3"/>
      <c r="Z164" s="3"/>
      <c r="AA164" s="3"/>
      <c r="AB164" s="3"/>
      <c r="AC164" s="3"/>
      <c r="AD164" s="3"/>
      <c r="AE164" s="3"/>
      <c r="AF164" s="3"/>
      <c r="AG164" s="4"/>
    </row>
    <row r="165" spans="1:33" x14ac:dyDescent="0.15">
      <c r="A165" s="2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  <c r="W165" s="3"/>
      <c r="X165" s="3"/>
      <c r="Y165" s="3"/>
      <c r="Z165" s="3"/>
      <c r="AA165" s="3"/>
      <c r="AB165" s="3"/>
      <c r="AC165" s="3"/>
      <c r="AD165" s="3"/>
      <c r="AE165" s="3"/>
      <c r="AF165" s="3"/>
      <c r="AG165" s="4"/>
    </row>
    <row r="166" spans="1:33" x14ac:dyDescent="0.15">
      <c r="A166" s="2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  <c r="W166" s="3"/>
      <c r="X166" s="3"/>
      <c r="Y166" s="3"/>
      <c r="Z166" s="3"/>
      <c r="AA166" s="3"/>
      <c r="AB166" s="3"/>
      <c r="AC166" s="3"/>
      <c r="AD166" s="3"/>
      <c r="AE166" s="3"/>
      <c r="AF166" s="3"/>
      <c r="AG166" s="4"/>
    </row>
    <row r="167" spans="1:33" x14ac:dyDescent="0.15">
      <c r="A167" s="2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  <c r="W167" s="3"/>
      <c r="X167" s="3"/>
      <c r="Y167" s="3"/>
      <c r="Z167" s="3"/>
      <c r="AA167" s="3"/>
      <c r="AB167" s="3"/>
      <c r="AC167" s="3"/>
      <c r="AD167" s="3"/>
      <c r="AE167" s="3"/>
      <c r="AF167" s="3"/>
      <c r="AG167" s="4"/>
    </row>
    <row r="168" spans="1:33" x14ac:dyDescent="0.15">
      <c r="A168" s="5"/>
      <c r="B168" s="6"/>
      <c r="C168" s="6"/>
      <c r="D168" s="6"/>
      <c r="E168" s="6"/>
      <c r="F168" s="6"/>
      <c r="G168" s="6"/>
      <c r="H168" s="6"/>
      <c r="I168" s="6"/>
      <c r="J168" s="6"/>
      <c r="K168" s="6"/>
      <c r="L168" s="6"/>
      <c r="M168" s="6"/>
      <c r="N168" s="6"/>
      <c r="O168" s="6"/>
      <c r="P168" s="6"/>
      <c r="Q168" s="6"/>
      <c r="R168" s="6"/>
      <c r="S168" s="6"/>
      <c r="T168" s="6"/>
      <c r="U168" s="6"/>
      <c r="V168" s="6"/>
      <c r="W168" s="6"/>
      <c r="X168" s="6"/>
      <c r="Y168" s="6"/>
      <c r="Z168" s="6"/>
      <c r="AA168" s="6"/>
      <c r="AB168" s="6"/>
      <c r="AC168" s="6"/>
      <c r="AD168" s="6"/>
      <c r="AE168" s="6"/>
      <c r="AF168" s="6"/>
      <c r="AG168" s="7"/>
    </row>
    <row r="169" spans="1:33" ht="14.25" x14ac:dyDescent="0.15">
      <c r="A169" s="35" t="s">
        <v>0</v>
      </c>
      <c r="B169" s="35"/>
      <c r="C169" s="35"/>
      <c r="D169" s="35"/>
      <c r="E169" s="35"/>
      <c r="F169" s="35"/>
      <c r="G169" s="35"/>
      <c r="H169" s="35"/>
      <c r="I169" s="35"/>
      <c r="J169" s="35"/>
      <c r="K169" s="35"/>
      <c r="L169" s="35"/>
      <c r="M169" s="35"/>
      <c r="N169" s="35"/>
      <c r="O169" s="35"/>
      <c r="P169" s="35"/>
      <c r="Q169" s="35"/>
      <c r="R169" s="35"/>
      <c r="S169" s="35"/>
      <c r="T169" s="35"/>
      <c r="U169" s="35"/>
      <c r="V169" s="35"/>
      <c r="W169" s="35"/>
      <c r="X169" s="35"/>
      <c r="Y169" s="35"/>
      <c r="Z169" s="35"/>
      <c r="AA169" s="35"/>
      <c r="AB169" s="35"/>
      <c r="AC169" s="35"/>
      <c r="AD169" s="35"/>
      <c r="AE169" s="35"/>
      <c r="AF169" s="35"/>
      <c r="AG169" s="35"/>
    </row>
    <row r="170" spans="1:33" ht="18" customHeight="1" x14ac:dyDescent="0.15">
      <c r="A170" s="36" t="s">
        <v>2</v>
      </c>
      <c r="B170" s="36"/>
      <c r="C170" s="36"/>
      <c r="D170" s="36"/>
      <c r="E170" s="28">
        <v>88</v>
      </c>
      <c r="F170" s="28"/>
      <c r="G170" s="28"/>
      <c r="H170" s="36" t="s">
        <v>3</v>
      </c>
      <c r="I170" s="36"/>
      <c r="J170" s="36"/>
      <c r="K170" s="28" t="s">
        <v>64</v>
      </c>
      <c r="L170" s="28"/>
      <c r="M170" s="28"/>
      <c r="N170" s="28"/>
      <c r="O170" s="28"/>
      <c r="P170" s="28"/>
      <c r="Q170" s="28"/>
      <c r="R170" s="28"/>
      <c r="S170" s="28"/>
      <c r="T170" s="28"/>
      <c r="U170" s="28"/>
      <c r="V170" s="28"/>
      <c r="W170" s="28"/>
      <c r="X170" s="28"/>
      <c r="Y170" s="28"/>
      <c r="Z170" s="28"/>
      <c r="AA170" s="28"/>
      <c r="AB170" s="28"/>
      <c r="AC170" s="28"/>
      <c r="AD170" s="28"/>
      <c r="AE170" s="28"/>
      <c r="AF170" s="28"/>
      <c r="AG170" s="28"/>
    </row>
    <row r="171" spans="1:33" ht="18" customHeight="1" x14ac:dyDescent="0.15">
      <c r="A171" s="30" t="s">
        <v>17</v>
      </c>
      <c r="B171" s="31"/>
      <c r="C171" s="31"/>
      <c r="D171" s="31"/>
      <c r="E171" s="31"/>
      <c r="F171" s="31"/>
      <c r="G171" s="31"/>
      <c r="H171" s="31"/>
      <c r="I171" s="31"/>
      <c r="J171" s="31"/>
      <c r="K171" s="31"/>
      <c r="L171" s="31"/>
      <c r="M171" s="31"/>
      <c r="N171" s="31"/>
      <c r="O171" s="31"/>
      <c r="P171" s="31"/>
      <c r="Q171" s="31"/>
      <c r="R171" s="31"/>
      <c r="S171" s="31"/>
      <c r="T171" s="31"/>
      <c r="U171" s="31"/>
      <c r="V171" s="31"/>
      <c r="W171" s="31"/>
      <c r="X171" s="31"/>
      <c r="Y171" s="31"/>
      <c r="Z171" s="31"/>
      <c r="AA171" s="31"/>
      <c r="AB171" s="31"/>
      <c r="AC171" s="31"/>
      <c r="AD171" s="31"/>
      <c r="AE171" s="31"/>
      <c r="AF171" s="31"/>
      <c r="AG171" s="32"/>
    </row>
    <row r="172" spans="1:33" ht="13.5" customHeight="1" x14ac:dyDescent="0.15">
      <c r="A172" s="33" t="s">
        <v>18</v>
      </c>
      <c r="B172" s="33"/>
      <c r="C172" s="33" t="s">
        <v>19</v>
      </c>
      <c r="D172" s="33"/>
      <c r="E172" s="33"/>
      <c r="F172" s="33"/>
      <c r="G172" s="33"/>
      <c r="H172" s="33"/>
      <c r="I172" s="33"/>
      <c r="J172" s="33"/>
      <c r="K172" s="34" t="s">
        <v>23</v>
      </c>
      <c r="L172" s="34"/>
      <c r="M172" s="34"/>
      <c r="N172" s="34" t="s">
        <v>24</v>
      </c>
      <c r="O172" s="34"/>
      <c r="P172" s="34"/>
      <c r="Q172" s="34" t="s">
        <v>20</v>
      </c>
      <c r="R172" s="34"/>
      <c r="S172" s="34"/>
      <c r="T172" s="33" t="s">
        <v>21</v>
      </c>
      <c r="U172" s="33"/>
      <c r="V172" s="33"/>
      <c r="W172" s="33"/>
      <c r="X172" s="33"/>
      <c r="Y172" s="33"/>
      <c r="Z172" s="33" t="s">
        <v>22</v>
      </c>
      <c r="AA172" s="33"/>
      <c r="AB172" s="33"/>
      <c r="AC172" s="33"/>
      <c r="AD172" s="33"/>
      <c r="AE172" s="33"/>
      <c r="AF172" s="33"/>
      <c r="AG172" s="33"/>
    </row>
    <row r="173" spans="1:33" x14ac:dyDescent="0.15">
      <c r="A173" s="33"/>
      <c r="B173" s="33"/>
      <c r="C173" s="33"/>
      <c r="D173" s="33"/>
      <c r="E173" s="33"/>
      <c r="F173" s="33"/>
      <c r="G173" s="33"/>
      <c r="H173" s="33"/>
      <c r="I173" s="33"/>
      <c r="J173" s="33"/>
      <c r="K173" s="34"/>
      <c r="L173" s="34"/>
      <c r="M173" s="34"/>
      <c r="N173" s="34"/>
      <c r="O173" s="34"/>
      <c r="P173" s="34"/>
      <c r="Q173" s="34"/>
      <c r="R173" s="34"/>
      <c r="S173" s="34"/>
      <c r="T173" s="33"/>
      <c r="U173" s="33"/>
      <c r="V173" s="33"/>
      <c r="W173" s="33"/>
      <c r="X173" s="33"/>
      <c r="Y173" s="33"/>
      <c r="Z173" s="33"/>
      <c r="AA173" s="33"/>
      <c r="AB173" s="33"/>
      <c r="AC173" s="33"/>
      <c r="AD173" s="33"/>
      <c r="AE173" s="33"/>
      <c r="AF173" s="33"/>
      <c r="AG173" s="33"/>
    </row>
    <row r="174" spans="1:33" ht="20.100000000000001" customHeight="1" x14ac:dyDescent="0.15">
      <c r="A174" s="26">
        <v>1</v>
      </c>
      <c r="B174" s="26"/>
      <c r="C174" s="28" t="s">
        <v>62</v>
      </c>
      <c r="D174" s="28"/>
      <c r="E174" s="28"/>
      <c r="F174" s="28"/>
      <c r="G174" s="28"/>
      <c r="H174" s="28"/>
      <c r="I174" s="28"/>
      <c r="J174" s="28"/>
      <c r="K174" s="29">
        <v>14</v>
      </c>
      <c r="L174" s="29"/>
      <c r="M174" s="29"/>
      <c r="N174" s="29">
        <v>12</v>
      </c>
      <c r="O174" s="29"/>
      <c r="P174" s="29"/>
      <c r="Q174" s="28" t="s">
        <v>44</v>
      </c>
      <c r="R174" s="28"/>
      <c r="S174" s="28"/>
      <c r="T174" s="28" t="s">
        <v>52</v>
      </c>
      <c r="U174" s="28"/>
      <c r="V174" s="28"/>
      <c r="W174" s="28"/>
      <c r="X174" s="28"/>
      <c r="Y174" s="28"/>
      <c r="Z174" s="26"/>
      <c r="AA174" s="26"/>
      <c r="AB174" s="26"/>
      <c r="AC174" s="26"/>
      <c r="AD174" s="26"/>
      <c r="AE174" s="26"/>
      <c r="AF174" s="26"/>
      <c r="AG174" s="26"/>
    </row>
    <row r="175" spans="1:33" ht="20.100000000000001" customHeight="1" x14ac:dyDescent="0.15">
      <c r="A175" s="26">
        <v>2</v>
      </c>
      <c r="B175" s="26"/>
      <c r="C175" s="28" t="s">
        <v>62</v>
      </c>
      <c r="D175" s="28"/>
      <c r="E175" s="28"/>
      <c r="F175" s="28"/>
      <c r="G175" s="28"/>
      <c r="H175" s="28"/>
      <c r="I175" s="28"/>
      <c r="J175" s="28"/>
      <c r="K175" s="29">
        <v>30</v>
      </c>
      <c r="L175" s="29"/>
      <c r="M175" s="29"/>
      <c r="N175" s="29">
        <v>21</v>
      </c>
      <c r="O175" s="29"/>
      <c r="P175" s="29"/>
      <c r="Q175" s="28"/>
      <c r="R175" s="28"/>
      <c r="S175" s="28"/>
      <c r="T175" s="28"/>
      <c r="U175" s="28"/>
      <c r="V175" s="28"/>
      <c r="W175" s="28"/>
      <c r="X175" s="28"/>
      <c r="Y175" s="28"/>
      <c r="Z175" s="26"/>
      <c r="AA175" s="26"/>
      <c r="AB175" s="26"/>
      <c r="AC175" s="26"/>
      <c r="AD175" s="26"/>
      <c r="AE175" s="26"/>
      <c r="AF175" s="26"/>
      <c r="AG175" s="26"/>
    </row>
    <row r="176" spans="1:33" ht="20.100000000000001" customHeight="1" x14ac:dyDescent="0.15">
      <c r="A176" s="26">
        <v>3</v>
      </c>
      <c r="B176" s="26"/>
      <c r="C176" s="28" t="s">
        <v>62</v>
      </c>
      <c r="D176" s="28"/>
      <c r="E176" s="28"/>
      <c r="F176" s="28"/>
      <c r="G176" s="28"/>
      <c r="H176" s="28"/>
      <c r="I176" s="28"/>
      <c r="J176" s="28"/>
      <c r="K176" s="29">
        <v>14</v>
      </c>
      <c r="L176" s="29"/>
      <c r="M176" s="29"/>
      <c r="N176" s="29">
        <v>13</v>
      </c>
      <c r="O176" s="29"/>
      <c r="P176" s="29"/>
      <c r="Q176" s="28"/>
      <c r="R176" s="28"/>
      <c r="S176" s="28"/>
      <c r="T176" s="28"/>
      <c r="U176" s="28"/>
      <c r="V176" s="28"/>
      <c r="W176" s="28"/>
      <c r="X176" s="28"/>
      <c r="Y176" s="28"/>
      <c r="Z176" s="26"/>
      <c r="AA176" s="26"/>
      <c r="AB176" s="26"/>
      <c r="AC176" s="26"/>
      <c r="AD176" s="26"/>
      <c r="AE176" s="26"/>
      <c r="AF176" s="26"/>
      <c r="AG176" s="26"/>
    </row>
    <row r="177" spans="1:33" ht="20.100000000000001" customHeight="1" x14ac:dyDescent="0.15">
      <c r="A177" s="26">
        <v>4</v>
      </c>
      <c r="B177" s="26"/>
      <c r="C177" s="28" t="s">
        <v>62</v>
      </c>
      <c r="D177" s="28"/>
      <c r="E177" s="28"/>
      <c r="F177" s="28"/>
      <c r="G177" s="28"/>
      <c r="H177" s="28"/>
      <c r="I177" s="28"/>
      <c r="J177" s="28"/>
      <c r="K177" s="29">
        <v>14</v>
      </c>
      <c r="L177" s="29"/>
      <c r="M177" s="29"/>
      <c r="N177" s="29">
        <v>10</v>
      </c>
      <c r="O177" s="29"/>
      <c r="P177" s="29"/>
      <c r="Q177" s="28" t="s">
        <v>44</v>
      </c>
      <c r="R177" s="28"/>
      <c r="S177" s="28"/>
      <c r="T177" s="28" t="s">
        <v>52</v>
      </c>
      <c r="U177" s="28"/>
      <c r="V177" s="28"/>
      <c r="W177" s="28"/>
      <c r="X177" s="28"/>
      <c r="Y177" s="28"/>
      <c r="Z177" s="26"/>
      <c r="AA177" s="26"/>
      <c r="AB177" s="26"/>
      <c r="AC177" s="26"/>
      <c r="AD177" s="26"/>
      <c r="AE177" s="26"/>
      <c r="AF177" s="26"/>
      <c r="AG177" s="26"/>
    </row>
    <row r="178" spans="1:33" ht="20.100000000000001" customHeight="1" x14ac:dyDescent="0.15">
      <c r="A178" s="26">
        <v>5</v>
      </c>
      <c r="B178" s="26"/>
      <c r="C178" s="28" t="s">
        <v>62</v>
      </c>
      <c r="D178" s="28"/>
      <c r="E178" s="28"/>
      <c r="F178" s="28"/>
      <c r="G178" s="28"/>
      <c r="H178" s="28"/>
      <c r="I178" s="28"/>
      <c r="J178" s="28"/>
      <c r="K178" s="29">
        <v>18</v>
      </c>
      <c r="L178" s="29"/>
      <c r="M178" s="29"/>
      <c r="N178" s="29">
        <v>15</v>
      </c>
      <c r="O178" s="29"/>
      <c r="P178" s="29"/>
      <c r="Q178" s="28"/>
      <c r="R178" s="28"/>
      <c r="S178" s="28"/>
      <c r="T178" s="28"/>
      <c r="U178" s="28"/>
      <c r="V178" s="28"/>
      <c r="W178" s="28"/>
      <c r="X178" s="28"/>
      <c r="Y178" s="28"/>
      <c r="Z178" s="26"/>
      <c r="AA178" s="26"/>
      <c r="AB178" s="26"/>
      <c r="AC178" s="26"/>
      <c r="AD178" s="26"/>
      <c r="AE178" s="26"/>
      <c r="AF178" s="26"/>
      <c r="AG178" s="26"/>
    </row>
    <row r="179" spans="1:33" ht="19.5" customHeight="1" x14ac:dyDescent="0.15">
      <c r="A179" s="26">
        <v>6</v>
      </c>
      <c r="B179" s="26"/>
      <c r="C179" s="28" t="s">
        <v>62</v>
      </c>
      <c r="D179" s="28"/>
      <c r="E179" s="28"/>
      <c r="F179" s="28"/>
      <c r="G179" s="28"/>
      <c r="H179" s="28"/>
      <c r="I179" s="28"/>
      <c r="J179" s="28"/>
      <c r="K179" s="29">
        <v>18</v>
      </c>
      <c r="L179" s="29"/>
      <c r="M179" s="29"/>
      <c r="N179" s="29">
        <v>16</v>
      </c>
      <c r="O179" s="29"/>
      <c r="P179" s="29"/>
      <c r="Q179" s="28"/>
      <c r="R179" s="28"/>
      <c r="S179" s="28"/>
      <c r="T179" s="28"/>
      <c r="U179" s="28"/>
      <c r="V179" s="28"/>
      <c r="W179" s="28"/>
      <c r="X179" s="28"/>
      <c r="Y179" s="28"/>
      <c r="Z179" s="26"/>
      <c r="AA179" s="26"/>
      <c r="AB179" s="26"/>
      <c r="AC179" s="26"/>
      <c r="AD179" s="26"/>
      <c r="AE179" s="26"/>
      <c r="AF179" s="26"/>
      <c r="AG179" s="26"/>
    </row>
    <row r="180" spans="1:33" ht="20.100000000000001" customHeight="1" x14ac:dyDescent="0.15">
      <c r="A180" s="26">
        <v>7</v>
      </c>
      <c r="B180" s="26"/>
      <c r="C180" s="28" t="s">
        <v>62</v>
      </c>
      <c r="D180" s="28"/>
      <c r="E180" s="28"/>
      <c r="F180" s="28"/>
      <c r="G180" s="28"/>
      <c r="H180" s="28"/>
      <c r="I180" s="28"/>
      <c r="J180" s="28"/>
      <c r="K180" s="29">
        <v>22</v>
      </c>
      <c r="L180" s="29"/>
      <c r="M180" s="29"/>
      <c r="N180" s="29">
        <v>19</v>
      </c>
      <c r="O180" s="29"/>
      <c r="P180" s="29"/>
      <c r="Q180" s="28"/>
      <c r="R180" s="28"/>
      <c r="S180" s="28"/>
      <c r="T180" s="28"/>
      <c r="U180" s="28"/>
      <c r="V180" s="28"/>
      <c r="W180" s="28"/>
      <c r="X180" s="28"/>
      <c r="Y180" s="28"/>
      <c r="Z180" s="26"/>
      <c r="AA180" s="26"/>
      <c r="AB180" s="26"/>
      <c r="AC180" s="26"/>
      <c r="AD180" s="26"/>
      <c r="AE180" s="26"/>
      <c r="AF180" s="26"/>
      <c r="AG180" s="26"/>
    </row>
    <row r="181" spans="1:33" ht="20.100000000000001" customHeight="1" x14ac:dyDescent="0.15">
      <c r="A181" s="26">
        <v>8</v>
      </c>
      <c r="B181" s="26"/>
      <c r="C181" s="28" t="s">
        <v>62</v>
      </c>
      <c r="D181" s="28"/>
      <c r="E181" s="28"/>
      <c r="F181" s="28"/>
      <c r="G181" s="28"/>
      <c r="H181" s="28"/>
      <c r="I181" s="28"/>
      <c r="J181" s="28"/>
      <c r="K181" s="29">
        <v>22</v>
      </c>
      <c r="L181" s="29"/>
      <c r="M181" s="29"/>
      <c r="N181" s="29">
        <v>20</v>
      </c>
      <c r="O181" s="29"/>
      <c r="P181" s="29"/>
      <c r="Q181" s="28"/>
      <c r="R181" s="28"/>
      <c r="S181" s="28"/>
      <c r="T181" s="28"/>
      <c r="U181" s="28"/>
      <c r="V181" s="28"/>
      <c r="W181" s="28"/>
      <c r="X181" s="28"/>
      <c r="Y181" s="28"/>
      <c r="Z181" s="26"/>
      <c r="AA181" s="26"/>
      <c r="AB181" s="26"/>
      <c r="AC181" s="26"/>
      <c r="AD181" s="26"/>
      <c r="AE181" s="26"/>
      <c r="AF181" s="26"/>
      <c r="AG181" s="26"/>
    </row>
    <row r="182" spans="1:33" ht="20.100000000000001" customHeight="1" x14ac:dyDescent="0.15">
      <c r="A182" s="26">
        <v>9</v>
      </c>
      <c r="B182" s="26"/>
      <c r="C182" s="28" t="s">
        <v>62</v>
      </c>
      <c r="D182" s="28"/>
      <c r="E182" s="28"/>
      <c r="F182" s="28"/>
      <c r="G182" s="28"/>
      <c r="H182" s="28"/>
      <c r="I182" s="28"/>
      <c r="J182" s="28"/>
      <c r="K182" s="29">
        <v>12</v>
      </c>
      <c r="L182" s="29"/>
      <c r="M182" s="29"/>
      <c r="N182" s="29">
        <v>10</v>
      </c>
      <c r="O182" s="29"/>
      <c r="P182" s="29"/>
      <c r="Q182" s="28" t="s">
        <v>44</v>
      </c>
      <c r="R182" s="28"/>
      <c r="S182" s="28"/>
      <c r="T182" s="28" t="s">
        <v>52</v>
      </c>
      <c r="U182" s="28"/>
      <c r="V182" s="28"/>
      <c r="W182" s="28"/>
      <c r="X182" s="28"/>
      <c r="Y182" s="28"/>
      <c r="Z182" s="26"/>
      <c r="AA182" s="26"/>
      <c r="AB182" s="26"/>
      <c r="AC182" s="26"/>
      <c r="AD182" s="26"/>
      <c r="AE182" s="26"/>
      <c r="AF182" s="26"/>
      <c r="AG182" s="26"/>
    </row>
    <row r="183" spans="1:33" ht="20.100000000000001" customHeight="1" x14ac:dyDescent="0.15">
      <c r="A183" s="26">
        <v>10</v>
      </c>
      <c r="B183" s="26"/>
      <c r="C183" s="28" t="s">
        <v>62</v>
      </c>
      <c r="D183" s="28"/>
      <c r="E183" s="28"/>
      <c r="F183" s="28"/>
      <c r="G183" s="28"/>
      <c r="H183" s="28"/>
      <c r="I183" s="28"/>
      <c r="J183" s="28"/>
      <c r="K183" s="29">
        <v>22</v>
      </c>
      <c r="L183" s="29"/>
      <c r="M183" s="29"/>
      <c r="N183" s="29">
        <v>20</v>
      </c>
      <c r="O183" s="29"/>
      <c r="P183" s="29"/>
      <c r="Q183" s="28"/>
      <c r="R183" s="28"/>
      <c r="S183" s="28"/>
      <c r="T183" s="28"/>
      <c r="U183" s="28"/>
      <c r="V183" s="28"/>
      <c r="W183" s="28"/>
      <c r="X183" s="28"/>
      <c r="Y183" s="28"/>
      <c r="Z183" s="26"/>
      <c r="AA183" s="26"/>
      <c r="AB183" s="26"/>
      <c r="AC183" s="26"/>
      <c r="AD183" s="26"/>
      <c r="AE183" s="26"/>
      <c r="AF183" s="26"/>
      <c r="AG183" s="26"/>
    </row>
    <row r="184" spans="1:33" ht="20.100000000000001" customHeight="1" x14ac:dyDescent="0.15">
      <c r="A184" s="26">
        <v>11</v>
      </c>
      <c r="B184" s="26"/>
      <c r="C184" s="28" t="s">
        <v>62</v>
      </c>
      <c r="D184" s="28"/>
      <c r="E184" s="28"/>
      <c r="F184" s="28"/>
      <c r="G184" s="28"/>
      <c r="H184" s="28"/>
      <c r="I184" s="28"/>
      <c r="J184" s="28"/>
      <c r="K184" s="29">
        <v>22</v>
      </c>
      <c r="L184" s="29"/>
      <c r="M184" s="29"/>
      <c r="N184" s="29">
        <v>19</v>
      </c>
      <c r="O184" s="29"/>
      <c r="P184" s="29"/>
      <c r="Q184" s="28"/>
      <c r="R184" s="28"/>
      <c r="S184" s="28"/>
      <c r="T184" s="28"/>
      <c r="U184" s="28"/>
      <c r="V184" s="28"/>
      <c r="W184" s="28"/>
      <c r="X184" s="28"/>
      <c r="Y184" s="28"/>
      <c r="Z184" s="26"/>
      <c r="AA184" s="26"/>
      <c r="AB184" s="26"/>
      <c r="AC184" s="26"/>
      <c r="AD184" s="26"/>
      <c r="AE184" s="26"/>
      <c r="AF184" s="26"/>
      <c r="AG184" s="26"/>
    </row>
    <row r="185" spans="1:33" ht="20.100000000000001" customHeight="1" x14ac:dyDescent="0.15">
      <c r="A185" s="26">
        <v>12</v>
      </c>
      <c r="B185" s="26"/>
      <c r="C185" s="28" t="s">
        <v>62</v>
      </c>
      <c r="D185" s="28"/>
      <c r="E185" s="28"/>
      <c r="F185" s="28"/>
      <c r="G185" s="28"/>
      <c r="H185" s="28"/>
      <c r="I185" s="28"/>
      <c r="J185" s="28"/>
      <c r="K185" s="29">
        <v>28</v>
      </c>
      <c r="L185" s="29"/>
      <c r="M185" s="29"/>
      <c r="N185" s="29">
        <v>21</v>
      </c>
      <c r="O185" s="29"/>
      <c r="P185" s="29"/>
      <c r="Q185" s="28"/>
      <c r="R185" s="28"/>
      <c r="S185" s="28"/>
      <c r="T185" s="28"/>
      <c r="U185" s="28"/>
      <c r="V185" s="28"/>
      <c r="W185" s="28"/>
      <c r="X185" s="28"/>
      <c r="Y185" s="28"/>
      <c r="Z185" s="26"/>
      <c r="AA185" s="26"/>
      <c r="AB185" s="26"/>
      <c r="AC185" s="26"/>
      <c r="AD185" s="26"/>
      <c r="AE185" s="26"/>
      <c r="AF185" s="26"/>
      <c r="AG185" s="26"/>
    </row>
    <row r="186" spans="1:33" ht="20.100000000000001" customHeight="1" x14ac:dyDescent="0.15">
      <c r="A186" s="26">
        <v>13</v>
      </c>
      <c r="B186" s="26"/>
      <c r="C186" s="28" t="s">
        <v>62</v>
      </c>
      <c r="D186" s="28"/>
      <c r="E186" s="28"/>
      <c r="F186" s="28"/>
      <c r="G186" s="28"/>
      <c r="H186" s="28"/>
      <c r="I186" s="28"/>
      <c r="J186" s="28"/>
      <c r="K186" s="29">
        <v>12</v>
      </c>
      <c r="L186" s="29"/>
      <c r="M186" s="29"/>
      <c r="N186" s="29">
        <v>8</v>
      </c>
      <c r="O186" s="29"/>
      <c r="P186" s="29"/>
      <c r="Q186" s="28" t="s">
        <v>44</v>
      </c>
      <c r="R186" s="28"/>
      <c r="S186" s="28"/>
      <c r="T186" s="28" t="s">
        <v>52</v>
      </c>
      <c r="U186" s="28"/>
      <c r="V186" s="28"/>
      <c r="W186" s="28"/>
      <c r="X186" s="28"/>
      <c r="Y186" s="28"/>
      <c r="Z186" s="26"/>
      <c r="AA186" s="26"/>
      <c r="AB186" s="26"/>
      <c r="AC186" s="26"/>
      <c r="AD186" s="26"/>
      <c r="AE186" s="26"/>
      <c r="AF186" s="26"/>
      <c r="AG186" s="26"/>
    </row>
    <row r="187" spans="1:33" ht="20.100000000000001" customHeight="1" x14ac:dyDescent="0.15">
      <c r="A187" s="26">
        <v>14</v>
      </c>
      <c r="B187" s="26"/>
      <c r="C187" s="28" t="s">
        <v>62</v>
      </c>
      <c r="D187" s="28"/>
      <c r="E187" s="28"/>
      <c r="F187" s="28"/>
      <c r="G187" s="28"/>
      <c r="H187" s="28"/>
      <c r="I187" s="28"/>
      <c r="J187" s="28"/>
      <c r="K187" s="29">
        <v>10</v>
      </c>
      <c r="L187" s="29"/>
      <c r="M187" s="29"/>
      <c r="N187" s="29">
        <v>8</v>
      </c>
      <c r="O187" s="29"/>
      <c r="P187" s="29"/>
      <c r="Q187" s="28" t="s">
        <v>44</v>
      </c>
      <c r="R187" s="28"/>
      <c r="S187" s="28"/>
      <c r="T187" s="28" t="s">
        <v>52</v>
      </c>
      <c r="U187" s="28"/>
      <c r="V187" s="28"/>
      <c r="W187" s="28"/>
      <c r="X187" s="28"/>
      <c r="Y187" s="28"/>
      <c r="Z187" s="26"/>
      <c r="AA187" s="26"/>
      <c r="AB187" s="26"/>
      <c r="AC187" s="26"/>
      <c r="AD187" s="26"/>
      <c r="AE187" s="26"/>
      <c r="AF187" s="26"/>
      <c r="AG187" s="26"/>
    </row>
    <row r="188" spans="1:33" ht="20.100000000000001" customHeight="1" x14ac:dyDescent="0.15">
      <c r="A188" s="26">
        <v>15</v>
      </c>
      <c r="B188" s="26"/>
      <c r="C188" s="28" t="s">
        <v>62</v>
      </c>
      <c r="D188" s="28"/>
      <c r="E188" s="28"/>
      <c r="F188" s="28"/>
      <c r="G188" s="28"/>
      <c r="H188" s="28"/>
      <c r="I188" s="28"/>
      <c r="J188" s="28"/>
      <c r="K188" s="29">
        <v>22</v>
      </c>
      <c r="L188" s="29"/>
      <c r="M188" s="29"/>
      <c r="N188" s="29">
        <v>19</v>
      </c>
      <c r="O188" s="29"/>
      <c r="P188" s="29"/>
      <c r="Q188" s="28"/>
      <c r="R188" s="28"/>
      <c r="S188" s="28"/>
      <c r="T188" s="28"/>
      <c r="U188" s="28"/>
      <c r="V188" s="28"/>
      <c r="W188" s="28"/>
      <c r="X188" s="28"/>
      <c r="Y188" s="28"/>
      <c r="Z188" s="26"/>
      <c r="AA188" s="26"/>
      <c r="AB188" s="26"/>
      <c r="AC188" s="26"/>
      <c r="AD188" s="26"/>
      <c r="AE188" s="26"/>
      <c r="AF188" s="26"/>
      <c r="AG188" s="26"/>
    </row>
    <row r="189" spans="1:33" ht="20.100000000000001" customHeight="1" x14ac:dyDescent="0.15">
      <c r="A189" s="26">
        <v>16</v>
      </c>
      <c r="B189" s="26"/>
      <c r="C189" s="28" t="s">
        <v>62</v>
      </c>
      <c r="D189" s="28"/>
      <c r="E189" s="28"/>
      <c r="F189" s="28"/>
      <c r="G189" s="28"/>
      <c r="H189" s="28"/>
      <c r="I189" s="28"/>
      <c r="J189" s="28"/>
      <c r="K189" s="29">
        <v>14</v>
      </c>
      <c r="L189" s="29"/>
      <c r="M189" s="29"/>
      <c r="N189" s="29">
        <v>13</v>
      </c>
      <c r="O189" s="29"/>
      <c r="P189" s="29"/>
      <c r="Q189" s="28"/>
      <c r="R189" s="28"/>
      <c r="S189" s="28"/>
      <c r="T189" s="28"/>
      <c r="U189" s="28"/>
      <c r="V189" s="28"/>
      <c r="W189" s="28"/>
      <c r="X189" s="28"/>
      <c r="Y189" s="28"/>
      <c r="Z189" s="26"/>
      <c r="AA189" s="26"/>
      <c r="AB189" s="26"/>
      <c r="AC189" s="26"/>
      <c r="AD189" s="26"/>
      <c r="AE189" s="26"/>
      <c r="AF189" s="26"/>
      <c r="AG189" s="26"/>
    </row>
    <row r="190" spans="1:33" ht="20.100000000000001" customHeight="1" x14ac:dyDescent="0.15">
      <c r="A190" s="26">
        <v>17</v>
      </c>
      <c r="B190" s="26"/>
      <c r="C190" s="28" t="s">
        <v>62</v>
      </c>
      <c r="D190" s="28"/>
      <c r="E190" s="28"/>
      <c r="F190" s="28"/>
      <c r="G190" s="28"/>
      <c r="H190" s="28"/>
      <c r="I190" s="28"/>
      <c r="J190" s="28"/>
      <c r="K190" s="29">
        <v>18</v>
      </c>
      <c r="L190" s="29"/>
      <c r="M190" s="29"/>
      <c r="N190" s="29">
        <v>16</v>
      </c>
      <c r="O190" s="29"/>
      <c r="P190" s="29"/>
      <c r="Q190" s="28"/>
      <c r="R190" s="28"/>
      <c r="S190" s="28"/>
      <c r="T190" s="28"/>
      <c r="U190" s="28"/>
      <c r="V190" s="28"/>
      <c r="W190" s="28"/>
      <c r="X190" s="28"/>
      <c r="Y190" s="28"/>
      <c r="Z190" s="26"/>
      <c r="AA190" s="26"/>
      <c r="AB190" s="26"/>
      <c r="AC190" s="26"/>
      <c r="AD190" s="26"/>
      <c r="AE190" s="26"/>
      <c r="AF190" s="26"/>
      <c r="AG190" s="26"/>
    </row>
    <row r="191" spans="1:33" ht="20.100000000000001" customHeight="1" x14ac:dyDescent="0.15">
      <c r="A191" s="26">
        <v>18</v>
      </c>
      <c r="B191" s="26"/>
      <c r="C191" s="28" t="s">
        <v>62</v>
      </c>
      <c r="D191" s="28"/>
      <c r="E191" s="28"/>
      <c r="F191" s="28"/>
      <c r="G191" s="28"/>
      <c r="H191" s="28"/>
      <c r="I191" s="28"/>
      <c r="J191" s="28"/>
      <c r="K191" s="27">
        <v>20</v>
      </c>
      <c r="L191" s="27"/>
      <c r="M191" s="27"/>
      <c r="N191" s="27">
        <v>17</v>
      </c>
      <c r="O191" s="27"/>
      <c r="P191" s="27"/>
      <c r="Q191" s="26"/>
      <c r="R191" s="26"/>
      <c r="S191" s="26"/>
      <c r="T191" s="26"/>
      <c r="U191" s="26"/>
      <c r="V191" s="26"/>
      <c r="W191" s="26"/>
      <c r="X191" s="26"/>
      <c r="Y191" s="26"/>
      <c r="Z191" s="26"/>
      <c r="AA191" s="26"/>
      <c r="AB191" s="26"/>
      <c r="AC191" s="26"/>
      <c r="AD191" s="26"/>
      <c r="AE191" s="26"/>
      <c r="AF191" s="26"/>
      <c r="AG191" s="26"/>
    </row>
    <row r="192" spans="1:33" ht="20.100000000000001" customHeight="1" x14ac:dyDescent="0.15">
      <c r="A192" s="26">
        <v>19</v>
      </c>
      <c r="B192" s="26"/>
      <c r="C192" s="28"/>
      <c r="D192" s="28"/>
      <c r="E192" s="28"/>
      <c r="F192" s="28"/>
      <c r="G192" s="28"/>
      <c r="H192" s="28"/>
      <c r="I192" s="28"/>
      <c r="J192" s="28"/>
      <c r="K192" s="27"/>
      <c r="L192" s="27"/>
      <c r="M192" s="27"/>
      <c r="N192" s="27"/>
      <c r="O192" s="27"/>
      <c r="P192" s="27"/>
      <c r="Q192" s="26"/>
      <c r="R192" s="26"/>
      <c r="S192" s="26"/>
      <c r="T192" s="26"/>
      <c r="U192" s="26"/>
      <c r="V192" s="26"/>
      <c r="W192" s="26"/>
      <c r="X192" s="26"/>
      <c r="Y192" s="26"/>
      <c r="Z192" s="26"/>
      <c r="AA192" s="26"/>
      <c r="AB192" s="26"/>
      <c r="AC192" s="26"/>
      <c r="AD192" s="26"/>
      <c r="AE192" s="26"/>
      <c r="AF192" s="26"/>
      <c r="AG192" s="26"/>
    </row>
    <row r="193" spans="1:33" ht="20.100000000000001" customHeight="1" x14ac:dyDescent="0.15">
      <c r="A193" s="26">
        <v>20</v>
      </c>
      <c r="B193" s="26"/>
      <c r="C193" s="28"/>
      <c r="D193" s="28"/>
      <c r="E193" s="28"/>
      <c r="F193" s="28"/>
      <c r="G193" s="28"/>
      <c r="H193" s="28"/>
      <c r="I193" s="28"/>
      <c r="J193" s="28"/>
      <c r="K193" s="27"/>
      <c r="L193" s="27"/>
      <c r="M193" s="27"/>
      <c r="N193" s="27"/>
      <c r="O193" s="27"/>
      <c r="P193" s="27"/>
      <c r="Q193" s="26"/>
      <c r="R193" s="26"/>
      <c r="S193" s="26"/>
      <c r="T193" s="26"/>
      <c r="U193" s="26"/>
      <c r="V193" s="26"/>
      <c r="W193" s="26"/>
      <c r="X193" s="26"/>
      <c r="Y193" s="26"/>
      <c r="Z193" s="26"/>
      <c r="AA193" s="26"/>
      <c r="AB193" s="26"/>
      <c r="AC193" s="26"/>
      <c r="AD193" s="26"/>
      <c r="AE193" s="26"/>
      <c r="AF193" s="26"/>
      <c r="AG193" s="26"/>
    </row>
    <row r="194" spans="1:33" ht="20.100000000000001" customHeight="1" x14ac:dyDescent="0.15">
      <c r="A194" s="26">
        <v>21</v>
      </c>
      <c r="B194" s="26"/>
      <c r="C194" s="26"/>
      <c r="D194" s="26"/>
      <c r="E194" s="26"/>
      <c r="F194" s="26"/>
      <c r="G194" s="26"/>
      <c r="H194" s="26"/>
      <c r="I194" s="26"/>
      <c r="J194" s="26"/>
      <c r="K194" s="27"/>
      <c r="L194" s="27"/>
      <c r="M194" s="27"/>
      <c r="N194" s="27"/>
      <c r="O194" s="27"/>
      <c r="P194" s="27"/>
      <c r="Q194" s="26"/>
      <c r="R194" s="26"/>
      <c r="S194" s="26"/>
      <c r="T194" s="26"/>
      <c r="U194" s="26"/>
      <c r="V194" s="26"/>
      <c r="W194" s="26"/>
      <c r="X194" s="26"/>
      <c r="Y194" s="26"/>
      <c r="Z194" s="26"/>
      <c r="AA194" s="26"/>
      <c r="AB194" s="26"/>
      <c r="AC194" s="26"/>
      <c r="AD194" s="26"/>
      <c r="AE194" s="26"/>
      <c r="AF194" s="26"/>
      <c r="AG194" s="26"/>
    </row>
    <row r="195" spans="1:33" ht="20.100000000000001" customHeight="1" x14ac:dyDescent="0.15">
      <c r="A195" s="26">
        <v>22</v>
      </c>
      <c r="B195" s="26"/>
      <c r="C195" s="26"/>
      <c r="D195" s="26"/>
      <c r="E195" s="26"/>
      <c r="F195" s="26"/>
      <c r="G195" s="26"/>
      <c r="H195" s="26"/>
      <c r="I195" s="26"/>
      <c r="J195" s="26"/>
      <c r="K195" s="27"/>
      <c r="L195" s="27"/>
      <c r="M195" s="27"/>
      <c r="N195" s="27"/>
      <c r="O195" s="27"/>
      <c r="P195" s="27"/>
      <c r="Q195" s="26"/>
      <c r="R195" s="26"/>
      <c r="S195" s="26"/>
      <c r="T195" s="26"/>
      <c r="U195" s="26"/>
      <c r="V195" s="26"/>
      <c r="W195" s="26"/>
      <c r="X195" s="26"/>
      <c r="Y195" s="26"/>
      <c r="Z195" s="26"/>
      <c r="AA195" s="26"/>
      <c r="AB195" s="26"/>
      <c r="AC195" s="26"/>
      <c r="AD195" s="26"/>
      <c r="AE195" s="26"/>
      <c r="AF195" s="26"/>
      <c r="AG195" s="26"/>
    </row>
    <row r="196" spans="1:33" ht="20.100000000000001" customHeight="1" x14ac:dyDescent="0.15">
      <c r="A196" s="26">
        <v>23</v>
      </c>
      <c r="B196" s="26"/>
      <c r="C196" s="26"/>
      <c r="D196" s="26"/>
      <c r="E196" s="26"/>
      <c r="F196" s="26"/>
      <c r="G196" s="26"/>
      <c r="H196" s="26"/>
      <c r="I196" s="26"/>
      <c r="J196" s="26"/>
      <c r="K196" s="27"/>
      <c r="L196" s="27"/>
      <c r="M196" s="27"/>
      <c r="N196" s="27"/>
      <c r="O196" s="27"/>
      <c r="P196" s="27"/>
      <c r="Q196" s="26"/>
      <c r="R196" s="26"/>
      <c r="S196" s="26"/>
      <c r="T196" s="26"/>
      <c r="U196" s="26"/>
      <c r="V196" s="26"/>
      <c r="W196" s="26"/>
      <c r="X196" s="26"/>
      <c r="Y196" s="26"/>
      <c r="Z196" s="26"/>
      <c r="AA196" s="26"/>
      <c r="AB196" s="26"/>
      <c r="AC196" s="26"/>
      <c r="AD196" s="26"/>
      <c r="AE196" s="26"/>
      <c r="AF196" s="26"/>
      <c r="AG196" s="26"/>
    </row>
    <row r="197" spans="1:33" ht="20.100000000000001" customHeight="1" x14ac:dyDescent="0.15">
      <c r="A197" s="26">
        <v>24</v>
      </c>
      <c r="B197" s="26"/>
      <c r="C197" s="26"/>
      <c r="D197" s="26"/>
      <c r="E197" s="26"/>
      <c r="F197" s="26"/>
      <c r="G197" s="26"/>
      <c r="H197" s="26"/>
      <c r="I197" s="26"/>
      <c r="J197" s="26"/>
      <c r="K197" s="27"/>
      <c r="L197" s="27"/>
      <c r="M197" s="27"/>
      <c r="N197" s="27"/>
      <c r="O197" s="27"/>
      <c r="P197" s="27"/>
      <c r="Q197" s="26"/>
      <c r="R197" s="26"/>
      <c r="S197" s="26"/>
      <c r="T197" s="26"/>
      <c r="U197" s="26"/>
      <c r="V197" s="26"/>
      <c r="W197" s="26"/>
      <c r="X197" s="26"/>
      <c r="Y197" s="26"/>
      <c r="Z197" s="26"/>
      <c r="AA197" s="26"/>
      <c r="AB197" s="26"/>
      <c r="AC197" s="26"/>
      <c r="AD197" s="26"/>
      <c r="AE197" s="26"/>
      <c r="AF197" s="26"/>
      <c r="AG197" s="26"/>
    </row>
    <row r="198" spans="1:33" ht="20.100000000000001" customHeight="1" x14ac:dyDescent="0.15">
      <c r="A198" s="26">
        <v>25</v>
      </c>
      <c r="B198" s="26"/>
      <c r="C198" s="26"/>
      <c r="D198" s="26"/>
      <c r="E198" s="26"/>
      <c r="F198" s="26"/>
      <c r="G198" s="26"/>
      <c r="H198" s="26"/>
      <c r="I198" s="26"/>
      <c r="J198" s="26"/>
      <c r="K198" s="27"/>
      <c r="L198" s="27"/>
      <c r="M198" s="27"/>
      <c r="N198" s="27"/>
      <c r="O198" s="27"/>
      <c r="P198" s="27"/>
      <c r="Q198" s="26"/>
      <c r="R198" s="26"/>
      <c r="S198" s="26"/>
      <c r="T198" s="26"/>
      <c r="U198" s="26"/>
      <c r="V198" s="26"/>
      <c r="W198" s="26"/>
      <c r="X198" s="26"/>
      <c r="Y198" s="26"/>
      <c r="Z198" s="26"/>
      <c r="AA198" s="26"/>
      <c r="AB198" s="26"/>
      <c r="AC198" s="26"/>
      <c r="AD198" s="26"/>
      <c r="AE198" s="26"/>
      <c r="AF198" s="26"/>
      <c r="AG198" s="26"/>
    </row>
    <row r="199" spans="1:33" ht="20.100000000000001" customHeight="1" x14ac:dyDescent="0.15">
      <c r="A199" s="26">
        <v>26</v>
      </c>
      <c r="B199" s="26"/>
      <c r="C199" s="26"/>
      <c r="D199" s="26"/>
      <c r="E199" s="26"/>
      <c r="F199" s="26"/>
      <c r="G199" s="26"/>
      <c r="H199" s="26"/>
      <c r="I199" s="26"/>
      <c r="J199" s="26"/>
      <c r="K199" s="27"/>
      <c r="L199" s="27"/>
      <c r="M199" s="27"/>
      <c r="N199" s="27"/>
      <c r="O199" s="27"/>
      <c r="P199" s="27"/>
      <c r="Q199" s="26"/>
      <c r="R199" s="26"/>
      <c r="S199" s="26"/>
      <c r="T199" s="26"/>
      <c r="U199" s="26"/>
      <c r="V199" s="26"/>
      <c r="W199" s="26"/>
      <c r="X199" s="26"/>
      <c r="Y199" s="26"/>
      <c r="Z199" s="26"/>
      <c r="AA199" s="26"/>
      <c r="AB199" s="26"/>
      <c r="AC199" s="26"/>
      <c r="AD199" s="26"/>
      <c r="AE199" s="26"/>
      <c r="AF199" s="26"/>
      <c r="AG199" s="26"/>
    </row>
    <row r="200" spans="1:33" ht="20.100000000000001" customHeight="1" x14ac:dyDescent="0.15">
      <c r="A200" s="26">
        <v>27</v>
      </c>
      <c r="B200" s="26"/>
      <c r="C200" s="26"/>
      <c r="D200" s="26"/>
      <c r="E200" s="26"/>
      <c r="F200" s="26"/>
      <c r="G200" s="26"/>
      <c r="H200" s="26"/>
      <c r="I200" s="26"/>
      <c r="J200" s="26"/>
      <c r="K200" s="27"/>
      <c r="L200" s="27"/>
      <c r="M200" s="27"/>
      <c r="N200" s="27"/>
      <c r="O200" s="27"/>
      <c r="P200" s="27"/>
      <c r="Q200" s="26"/>
      <c r="R200" s="26"/>
      <c r="S200" s="26"/>
      <c r="T200" s="26"/>
      <c r="U200" s="26"/>
      <c r="V200" s="26"/>
      <c r="W200" s="26"/>
      <c r="X200" s="26"/>
      <c r="Y200" s="26"/>
      <c r="Z200" s="26"/>
      <c r="AA200" s="26"/>
      <c r="AB200" s="26"/>
      <c r="AC200" s="26"/>
      <c r="AD200" s="26"/>
      <c r="AE200" s="26"/>
      <c r="AF200" s="26"/>
      <c r="AG200" s="26"/>
    </row>
    <row r="201" spans="1:33" ht="20.100000000000001" customHeight="1" x14ac:dyDescent="0.15">
      <c r="A201" s="26">
        <v>28</v>
      </c>
      <c r="B201" s="26"/>
      <c r="C201" s="26"/>
      <c r="D201" s="26"/>
      <c r="E201" s="26"/>
      <c r="F201" s="26"/>
      <c r="G201" s="26"/>
      <c r="H201" s="26"/>
      <c r="I201" s="26"/>
      <c r="J201" s="26"/>
      <c r="K201" s="27"/>
      <c r="L201" s="27"/>
      <c r="M201" s="27"/>
      <c r="N201" s="27"/>
      <c r="O201" s="27"/>
      <c r="P201" s="27"/>
      <c r="Q201" s="26"/>
      <c r="R201" s="26"/>
      <c r="S201" s="26"/>
      <c r="T201" s="26"/>
      <c r="U201" s="26"/>
      <c r="V201" s="26"/>
      <c r="W201" s="26"/>
      <c r="X201" s="26"/>
      <c r="Y201" s="26"/>
      <c r="Z201" s="26"/>
      <c r="AA201" s="26"/>
      <c r="AB201" s="26"/>
      <c r="AC201" s="26"/>
      <c r="AD201" s="26"/>
      <c r="AE201" s="26"/>
      <c r="AF201" s="26"/>
      <c r="AG201" s="26"/>
    </row>
    <row r="202" spans="1:33" ht="20.100000000000001" customHeight="1" x14ac:dyDescent="0.15">
      <c r="A202" s="26">
        <v>29</v>
      </c>
      <c r="B202" s="26"/>
      <c r="C202" s="26"/>
      <c r="D202" s="26"/>
      <c r="E202" s="26"/>
      <c r="F202" s="26"/>
      <c r="G202" s="26"/>
      <c r="H202" s="26"/>
      <c r="I202" s="26"/>
      <c r="J202" s="26"/>
      <c r="K202" s="27"/>
      <c r="L202" s="27"/>
      <c r="M202" s="27"/>
      <c r="N202" s="27"/>
      <c r="O202" s="27"/>
      <c r="P202" s="27"/>
      <c r="Q202" s="26"/>
      <c r="R202" s="26"/>
      <c r="S202" s="26"/>
      <c r="T202" s="26"/>
      <c r="U202" s="26"/>
      <c r="V202" s="26"/>
      <c r="W202" s="26"/>
      <c r="X202" s="26"/>
      <c r="Y202" s="26"/>
      <c r="Z202" s="26"/>
      <c r="AA202" s="26"/>
      <c r="AB202" s="26"/>
      <c r="AC202" s="26"/>
      <c r="AD202" s="26"/>
      <c r="AE202" s="26"/>
      <c r="AF202" s="26"/>
      <c r="AG202" s="26"/>
    </row>
    <row r="203" spans="1:33" ht="20.100000000000001" customHeight="1" x14ac:dyDescent="0.15">
      <c r="A203" s="26">
        <v>30</v>
      </c>
      <c r="B203" s="26"/>
      <c r="C203" s="26"/>
      <c r="D203" s="26"/>
      <c r="E203" s="26"/>
      <c r="F203" s="26"/>
      <c r="G203" s="26"/>
      <c r="H203" s="26"/>
      <c r="I203" s="26"/>
      <c r="J203" s="26"/>
      <c r="K203" s="27"/>
      <c r="L203" s="27"/>
      <c r="M203" s="27"/>
      <c r="N203" s="27"/>
      <c r="O203" s="27"/>
      <c r="P203" s="27"/>
      <c r="Q203" s="26"/>
      <c r="R203" s="26"/>
      <c r="S203" s="26"/>
      <c r="T203" s="26"/>
      <c r="U203" s="26"/>
      <c r="V203" s="26"/>
      <c r="W203" s="26"/>
      <c r="X203" s="26"/>
      <c r="Y203" s="26"/>
      <c r="Z203" s="26"/>
      <c r="AA203" s="26"/>
      <c r="AB203" s="26"/>
      <c r="AC203" s="26"/>
      <c r="AD203" s="26"/>
      <c r="AE203" s="26"/>
      <c r="AF203" s="26"/>
      <c r="AG203" s="26"/>
    </row>
    <row r="204" spans="1:33" ht="13.5" customHeight="1" x14ac:dyDescent="0.15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  <c r="AA204" s="8"/>
      <c r="AB204" s="8"/>
      <c r="AC204" s="8"/>
      <c r="AD204" s="8"/>
      <c r="AE204" s="8"/>
      <c r="AF204" s="8"/>
      <c r="AG204" s="8"/>
    </row>
    <row r="205" spans="1:33" ht="18" customHeight="1" x14ac:dyDescent="0.15">
      <c r="A205" s="23" t="s">
        <v>25</v>
      </c>
      <c r="B205" s="23"/>
      <c r="C205" s="23"/>
      <c r="D205" s="23"/>
      <c r="E205" s="23"/>
      <c r="F205" s="23" t="s">
        <v>26</v>
      </c>
      <c r="G205" s="23"/>
      <c r="H205" s="23"/>
      <c r="I205" s="23"/>
      <c r="J205" s="23"/>
      <c r="K205" s="23" t="s">
        <v>27</v>
      </c>
      <c r="L205" s="23"/>
      <c r="M205" s="23"/>
      <c r="N205" s="23"/>
      <c r="O205" s="23"/>
      <c r="P205" s="23" t="s">
        <v>28</v>
      </c>
      <c r="Q205" s="23"/>
      <c r="R205" s="23"/>
      <c r="S205" s="23"/>
      <c r="T205" s="23"/>
      <c r="U205" s="23" t="s">
        <v>29</v>
      </c>
      <c r="V205" s="23"/>
      <c r="W205" s="23"/>
      <c r="X205" s="23"/>
      <c r="Y205" s="23" t="s">
        <v>30</v>
      </c>
      <c r="Z205" s="23"/>
      <c r="AA205" s="23"/>
      <c r="AB205" s="23"/>
      <c r="AC205" s="23" t="s">
        <v>31</v>
      </c>
      <c r="AD205" s="23"/>
      <c r="AE205" s="23"/>
      <c r="AF205" s="23"/>
      <c r="AG205" s="23"/>
    </row>
    <row r="206" spans="1:33" ht="18" customHeight="1" x14ac:dyDescent="0.15">
      <c r="A206" s="20">
        <f>COUNTA(C174:J203)</f>
        <v>18</v>
      </c>
      <c r="B206" s="20"/>
      <c r="C206" s="20"/>
      <c r="D206" s="20"/>
      <c r="E206" s="20"/>
      <c r="F206" s="21">
        <f>ROUNDDOWN(AVERAGE(K174:M203),0)</f>
        <v>18</v>
      </c>
      <c r="G206" s="21"/>
      <c r="H206" s="21"/>
      <c r="I206" s="21"/>
      <c r="J206" s="21"/>
      <c r="K206" s="21">
        <f>ROUNDDOWN(AVERAGE(N174:P203),0)</f>
        <v>15</v>
      </c>
      <c r="L206" s="21"/>
      <c r="M206" s="21"/>
      <c r="N206" s="21"/>
      <c r="O206" s="21"/>
      <c r="P206" s="20">
        <f>COUNTA(Q174:S203)</f>
        <v>5</v>
      </c>
      <c r="Q206" s="20"/>
      <c r="R206" s="20"/>
      <c r="S206" s="20"/>
      <c r="T206" s="20"/>
      <c r="U206" s="21">
        <f>ROUNDDOWN((P206/A206*100),0)</f>
        <v>27</v>
      </c>
      <c r="V206" s="21"/>
      <c r="W206" s="21"/>
      <c r="X206" s="21"/>
      <c r="Y206" s="25">
        <f>ROUNDDOWN((K206/F206*100),0)</f>
        <v>83</v>
      </c>
      <c r="Z206" s="25"/>
      <c r="AA206" s="25"/>
      <c r="AB206" s="25"/>
      <c r="AC206" s="21">
        <f>ROUNDDOWN(((A206-COUNTA(T174:Y203))/A206*100),0)</f>
        <v>72</v>
      </c>
      <c r="AD206" s="21"/>
      <c r="AE206" s="21"/>
      <c r="AF206" s="21"/>
      <c r="AG206" s="21"/>
    </row>
    <row r="207" spans="1:33" ht="18" customHeight="1" x14ac:dyDescent="0.15">
      <c r="A207" s="23" t="s">
        <v>33</v>
      </c>
      <c r="B207" s="23"/>
      <c r="C207" s="23"/>
      <c r="D207" s="23"/>
      <c r="E207" s="23"/>
      <c r="F207" s="24" t="s">
        <v>34</v>
      </c>
      <c r="G207" s="24"/>
      <c r="H207" s="24"/>
      <c r="I207" s="24"/>
      <c r="J207" s="24"/>
      <c r="K207" s="23" t="s">
        <v>35</v>
      </c>
      <c r="L207" s="23"/>
      <c r="M207" s="23"/>
      <c r="N207" s="23"/>
      <c r="O207" s="23"/>
      <c r="P207" s="19"/>
      <c r="Q207" s="19"/>
      <c r="R207" s="19"/>
      <c r="S207" s="19"/>
      <c r="T207" s="19"/>
      <c r="U207" s="19"/>
      <c r="V207" s="19"/>
      <c r="W207" s="19"/>
      <c r="X207" s="19"/>
      <c r="Y207" s="23" t="s">
        <v>36</v>
      </c>
      <c r="Z207" s="23"/>
      <c r="AA207" s="23"/>
      <c r="AB207" s="23"/>
      <c r="AC207" s="19"/>
      <c r="AD207" s="19"/>
      <c r="AE207" s="19"/>
      <c r="AF207" s="19"/>
      <c r="AG207" s="19"/>
    </row>
    <row r="208" spans="1:33" ht="18" customHeight="1" x14ac:dyDescent="0.15">
      <c r="A208" s="20">
        <f>A206-P206</f>
        <v>13</v>
      </c>
      <c r="B208" s="20"/>
      <c r="C208" s="20"/>
      <c r="D208" s="20"/>
      <c r="E208" s="20"/>
      <c r="F208" s="21">
        <f>((SUM(K174:M203)-SUMIF(Q174:S203,"伐倒",K174:M203))/A208)</f>
        <v>20.76923076923077</v>
      </c>
      <c r="G208" s="21"/>
      <c r="H208" s="21"/>
      <c r="I208" s="21"/>
      <c r="J208" s="21"/>
      <c r="K208" s="21">
        <f>ROUNDDOWN(((SUM(N174:P203)-SUMIF(Q174:S203,"伐倒",N174:P203))/A208),0)</f>
        <v>17</v>
      </c>
      <c r="L208" s="21"/>
      <c r="M208" s="21"/>
      <c r="N208" s="21"/>
      <c r="O208" s="21"/>
      <c r="P208" s="20"/>
      <c r="Q208" s="20"/>
      <c r="R208" s="20"/>
      <c r="S208" s="20"/>
      <c r="T208" s="20"/>
      <c r="U208" s="20"/>
      <c r="V208" s="20"/>
      <c r="W208" s="20"/>
      <c r="X208" s="20"/>
      <c r="Y208" s="21">
        <f>ROUNDDOWN(K208/F208*100,0)</f>
        <v>81</v>
      </c>
      <c r="Z208" s="21"/>
      <c r="AA208" s="21"/>
      <c r="AB208" s="21"/>
      <c r="AC208" s="22"/>
      <c r="AD208" s="22"/>
      <c r="AE208" s="22"/>
      <c r="AF208" s="22"/>
      <c r="AG208" s="22"/>
    </row>
    <row r="209" spans="1:33" ht="18" customHeight="1" x14ac:dyDescent="0.15">
      <c r="A209" s="9" t="s">
        <v>32</v>
      </c>
      <c r="B209" s="9"/>
      <c r="C209" s="9"/>
      <c r="D209" s="9"/>
      <c r="E209" s="9"/>
      <c r="F209" s="9"/>
      <c r="G209" s="9"/>
      <c r="H209" s="9"/>
      <c r="I209" s="9"/>
      <c r="J209" s="9"/>
      <c r="K209" s="9"/>
      <c r="L209" s="9"/>
      <c r="M209" s="9"/>
      <c r="N209" s="9"/>
      <c r="O209" s="9"/>
      <c r="P209" s="9"/>
      <c r="Q209" s="9"/>
      <c r="R209" s="9"/>
      <c r="S209" s="9"/>
      <c r="T209" s="9"/>
      <c r="U209" s="9"/>
      <c r="V209" s="9"/>
      <c r="W209" s="9"/>
      <c r="X209" s="9"/>
      <c r="Y209" s="9"/>
      <c r="Z209" s="9"/>
      <c r="AA209" s="9"/>
      <c r="AB209" s="9"/>
      <c r="AC209" s="9"/>
      <c r="AD209" s="9"/>
      <c r="AE209" s="9"/>
      <c r="AF209" s="9"/>
      <c r="AG209" s="9"/>
    </row>
    <row r="210" spans="1:33" ht="15.95" customHeight="1" x14ac:dyDescent="0.15">
      <c r="A210" s="10" t="s">
        <v>63</v>
      </c>
      <c r="B210" s="11"/>
      <c r="C210" s="11"/>
      <c r="D210" s="11"/>
      <c r="E210" s="11"/>
      <c r="F210" s="11"/>
      <c r="G210" s="11"/>
      <c r="H210" s="11"/>
      <c r="I210" s="11"/>
      <c r="J210" s="11"/>
      <c r="K210" s="11"/>
      <c r="L210" s="11"/>
      <c r="M210" s="11"/>
      <c r="N210" s="11"/>
      <c r="O210" s="11"/>
      <c r="P210" s="11"/>
      <c r="Q210" s="11"/>
      <c r="R210" s="11"/>
      <c r="S210" s="11"/>
      <c r="T210" s="11"/>
      <c r="U210" s="11"/>
      <c r="V210" s="11"/>
      <c r="W210" s="11"/>
      <c r="X210" s="11"/>
      <c r="Y210" s="11"/>
      <c r="Z210" s="11"/>
      <c r="AA210" s="11"/>
      <c r="AB210" s="11"/>
      <c r="AC210" s="11"/>
      <c r="AD210" s="11"/>
      <c r="AE210" s="11"/>
      <c r="AF210" s="11"/>
      <c r="AG210" s="12"/>
    </row>
    <row r="211" spans="1:33" ht="15.95" customHeight="1" x14ac:dyDescent="0.15">
      <c r="A211" s="13"/>
      <c r="B211" s="14"/>
      <c r="C211" s="14"/>
      <c r="D211" s="14"/>
      <c r="E211" s="14"/>
      <c r="F211" s="14"/>
      <c r="G211" s="14"/>
      <c r="H211" s="14"/>
      <c r="I211" s="14"/>
      <c r="J211" s="14"/>
      <c r="K211" s="14"/>
      <c r="L211" s="14"/>
      <c r="M211" s="14"/>
      <c r="N211" s="14"/>
      <c r="O211" s="14"/>
      <c r="P211" s="14"/>
      <c r="Q211" s="14"/>
      <c r="R211" s="14"/>
      <c r="S211" s="14"/>
      <c r="T211" s="14"/>
      <c r="U211" s="14"/>
      <c r="V211" s="14"/>
      <c r="W211" s="14"/>
      <c r="X211" s="14"/>
      <c r="Y211" s="14"/>
      <c r="Z211" s="14"/>
      <c r="AA211" s="14"/>
      <c r="AB211" s="14"/>
      <c r="AC211" s="14"/>
      <c r="AD211" s="14"/>
      <c r="AE211" s="14"/>
      <c r="AF211" s="14"/>
      <c r="AG211" s="15"/>
    </row>
    <row r="212" spans="1:33" ht="15.95" customHeight="1" x14ac:dyDescent="0.15">
      <c r="A212" s="13"/>
      <c r="B212" s="14"/>
      <c r="C212" s="14"/>
      <c r="D212" s="14"/>
      <c r="E212" s="14"/>
      <c r="F212" s="14"/>
      <c r="G212" s="14"/>
      <c r="H212" s="14"/>
      <c r="I212" s="14"/>
      <c r="J212" s="14"/>
      <c r="K212" s="14"/>
      <c r="L212" s="14"/>
      <c r="M212" s="14"/>
      <c r="N212" s="14"/>
      <c r="O212" s="14"/>
      <c r="P212" s="14"/>
      <c r="Q212" s="14"/>
      <c r="R212" s="14"/>
      <c r="S212" s="14"/>
      <c r="T212" s="14"/>
      <c r="U212" s="14"/>
      <c r="V212" s="14"/>
      <c r="W212" s="14"/>
      <c r="X212" s="14"/>
      <c r="Y212" s="14"/>
      <c r="Z212" s="14"/>
      <c r="AA212" s="14"/>
      <c r="AB212" s="14"/>
      <c r="AC212" s="14"/>
      <c r="AD212" s="14"/>
      <c r="AE212" s="14"/>
      <c r="AF212" s="14"/>
      <c r="AG212" s="15"/>
    </row>
    <row r="213" spans="1:33" ht="15.95" customHeight="1" x14ac:dyDescent="0.15">
      <c r="A213" s="13"/>
      <c r="B213" s="14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4"/>
      <c r="P213" s="14"/>
      <c r="Q213" s="14"/>
      <c r="R213" s="14"/>
      <c r="S213" s="14"/>
      <c r="T213" s="14"/>
      <c r="U213" s="14"/>
      <c r="V213" s="14"/>
      <c r="W213" s="14"/>
      <c r="X213" s="14"/>
      <c r="Y213" s="14"/>
      <c r="Z213" s="14"/>
      <c r="AA213" s="14"/>
      <c r="AB213" s="14"/>
      <c r="AC213" s="14"/>
      <c r="AD213" s="14"/>
      <c r="AE213" s="14"/>
      <c r="AF213" s="14"/>
      <c r="AG213" s="15"/>
    </row>
    <row r="214" spans="1:33" ht="15.95" customHeight="1" x14ac:dyDescent="0.15">
      <c r="A214" s="16"/>
      <c r="B214" s="17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7"/>
      <c r="P214" s="17"/>
      <c r="Q214" s="17"/>
      <c r="R214" s="17"/>
      <c r="S214" s="17"/>
      <c r="T214" s="17"/>
      <c r="U214" s="17"/>
      <c r="V214" s="17"/>
      <c r="W214" s="17"/>
      <c r="X214" s="17"/>
      <c r="Y214" s="17"/>
      <c r="Z214" s="17"/>
      <c r="AA214" s="17"/>
      <c r="AB214" s="17"/>
      <c r="AC214" s="17"/>
      <c r="AD214" s="17"/>
      <c r="AE214" s="17"/>
      <c r="AF214" s="17"/>
      <c r="AG214" s="18"/>
    </row>
  </sheetData>
  <mergeCells count="578">
    <mergeCell ref="AC208:AG208"/>
    <mergeCell ref="A209:AG209"/>
    <mergeCell ref="A210:AG214"/>
    <mergeCell ref="A208:E208"/>
    <mergeCell ref="F208:J208"/>
    <mergeCell ref="K208:O208"/>
    <mergeCell ref="P208:T208"/>
    <mergeCell ref="U208:X208"/>
    <mergeCell ref="Y208:AB208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Z172:AG173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B114:AG114"/>
    <mergeCell ref="H112:L112"/>
    <mergeCell ref="M112:Q112"/>
    <mergeCell ref="R112:V112"/>
    <mergeCell ref="A102:AG102"/>
    <mergeCell ref="A103:AG107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W112:AA112"/>
    <mergeCell ref="AB112:AG112"/>
    <mergeCell ref="A113:G114"/>
    <mergeCell ref="H113:L113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opLeftCell="A77" zoomScaleNormal="100" workbookViewId="0">
      <selection activeCell="C67" sqref="C67:Y77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67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89</v>
      </c>
      <c r="F3" s="28"/>
      <c r="G3" s="28"/>
      <c r="H3" s="36" t="s">
        <v>3</v>
      </c>
      <c r="I3" s="36"/>
      <c r="J3" s="36"/>
      <c r="K3" s="28" t="s">
        <v>68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40</v>
      </c>
      <c r="I5" s="28"/>
      <c r="J5" s="28"/>
      <c r="K5" s="28"/>
      <c r="L5" s="28"/>
      <c r="M5" s="28" t="s">
        <v>69</v>
      </c>
      <c r="N5" s="28"/>
      <c r="O5" s="28"/>
      <c r="P5" s="28"/>
      <c r="Q5" s="28"/>
      <c r="R5" s="28" t="s">
        <v>70</v>
      </c>
      <c r="S5" s="28"/>
      <c r="T5" s="28"/>
      <c r="U5" s="28"/>
      <c r="V5" s="28"/>
      <c r="W5" s="28" t="s">
        <v>71</v>
      </c>
      <c r="X5" s="28"/>
      <c r="Y5" s="28"/>
      <c r="Z5" s="28"/>
      <c r="AA5" s="28"/>
      <c r="AB5" s="28" t="s">
        <v>41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43</v>
      </c>
      <c r="I7" s="28"/>
      <c r="J7" s="28"/>
      <c r="K7" s="28"/>
      <c r="L7" s="28"/>
      <c r="M7" s="28">
        <v>5</v>
      </c>
      <c r="N7" s="28"/>
      <c r="O7" s="28"/>
      <c r="P7" s="28"/>
      <c r="Q7" s="28"/>
      <c r="R7" s="28">
        <v>15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0.77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28">
        <v>0.64</v>
      </c>
      <c r="AC8" s="28"/>
      <c r="AD8" s="28"/>
      <c r="AE8" s="28"/>
      <c r="AF8" s="28"/>
      <c r="AG8" s="28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89</v>
      </c>
      <c r="F63" s="28"/>
      <c r="G63" s="28"/>
      <c r="H63" s="36" t="s">
        <v>3</v>
      </c>
      <c r="I63" s="36"/>
      <c r="J63" s="36"/>
      <c r="K63" s="28" t="s">
        <v>68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51</v>
      </c>
      <c r="D67" s="28"/>
      <c r="E67" s="28"/>
      <c r="F67" s="28"/>
      <c r="G67" s="28"/>
      <c r="H67" s="28"/>
      <c r="I67" s="28"/>
      <c r="J67" s="28"/>
      <c r="K67" s="29">
        <v>38</v>
      </c>
      <c r="L67" s="29"/>
      <c r="M67" s="29"/>
      <c r="N67" s="29">
        <v>25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51</v>
      </c>
      <c r="D68" s="28"/>
      <c r="E68" s="28"/>
      <c r="F68" s="28"/>
      <c r="G68" s="28"/>
      <c r="H68" s="28"/>
      <c r="I68" s="28"/>
      <c r="J68" s="28"/>
      <c r="K68" s="29">
        <v>24</v>
      </c>
      <c r="L68" s="29"/>
      <c r="M68" s="29"/>
      <c r="N68" s="29">
        <v>20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51</v>
      </c>
      <c r="D69" s="28"/>
      <c r="E69" s="28"/>
      <c r="F69" s="28"/>
      <c r="G69" s="28"/>
      <c r="H69" s="28"/>
      <c r="I69" s="28"/>
      <c r="J69" s="28"/>
      <c r="K69" s="29">
        <v>36</v>
      </c>
      <c r="L69" s="29"/>
      <c r="M69" s="29"/>
      <c r="N69" s="29">
        <v>24</v>
      </c>
      <c r="O69" s="29"/>
      <c r="P69" s="29"/>
      <c r="Q69" s="28"/>
      <c r="R69" s="28"/>
      <c r="S69" s="28"/>
      <c r="T69" s="28"/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51</v>
      </c>
      <c r="D70" s="28"/>
      <c r="E70" s="28"/>
      <c r="F70" s="28"/>
      <c r="G70" s="28"/>
      <c r="H70" s="28"/>
      <c r="I70" s="28"/>
      <c r="J70" s="28"/>
      <c r="K70" s="29">
        <v>20</v>
      </c>
      <c r="L70" s="29"/>
      <c r="M70" s="29"/>
      <c r="N70" s="29">
        <v>19</v>
      </c>
      <c r="O70" s="29"/>
      <c r="P70" s="29"/>
      <c r="Q70" s="28" t="s">
        <v>44</v>
      </c>
      <c r="R70" s="28"/>
      <c r="S70" s="28"/>
      <c r="T70" s="28" t="s">
        <v>52</v>
      </c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51</v>
      </c>
      <c r="D71" s="28"/>
      <c r="E71" s="28"/>
      <c r="F71" s="28"/>
      <c r="G71" s="28"/>
      <c r="H71" s="28"/>
      <c r="I71" s="28"/>
      <c r="J71" s="28"/>
      <c r="K71" s="29">
        <v>32</v>
      </c>
      <c r="L71" s="29"/>
      <c r="M71" s="29"/>
      <c r="N71" s="29">
        <v>22</v>
      </c>
      <c r="O71" s="29"/>
      <c r="P71" s="29"/>
      <c r="Q71" s="28"/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51</v>
      </c>
      <c r="D72" s="28"/>
      <c r="E72" s="28"/>
      <c r="F72" s="28"/>
      <c r="G72" s="28"/>
      <c r="H72" s="28"/>
      <c r="I72" s="28"/>
      <c r="J72" s="28"/>
      <c r="K72" s="29">
        <v>30</v>
      </c>
      <c r="L72" s="29"/>
      <c r="M72" s="29"/>
      <c r="N72" s="29">
        <v>22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51</v>
      </c>
      <c r="D73" s="28"/>
      <c r="E73" s="28"/>
      <c r="F73" s="28"/>
      <c r="G73" s="28"/>
      <c r="H73" s="28"/>
      <c r="I73" s="28"/>
      <c r="J73" s="28"/>
      <c r="K73" s="29">
        <v>32</v>
      </c>
      <c r="L73" s="29"/>
      <c r="M73" s="29"/>
      <c r="N73" s="29">
        <v>22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51</v>
      </c>
      <c r="D74" s="28"/>
      <c r="E74" s="28"/>
      <c r="F74" s="28"/>
      <c r="G74" s="28"/>
      <c r="H74" s="28"/>
      <c r="I74" s="28"/>
      <c r="J74" s="28"/>
      <c r="K74" s="29">
        <v>30</v>
      </c>
      <c r="L74" s="29"/>
      <c r="M74" s="29"/>
      <c r="N74" s="29">
        <v>21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51</v>
      </c>
      <c r="D75" s="28"/>
      <c r="E75" s="28"/>
      <c r="F75" s="28"/>
      <c r="G75" s="28"/>
      <c r="H75" s="28"/>
      <c r="I75" s="28"/>
      <c r="J75" s="28"/>
      <c r="K75" s="29">
        <v>28</v>
      </c>
      <c r="L75" s="29"/>
      <c r="M75" s="29"/>
      <c r="N75" s="29">
        <v>20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51</v>
      </c>
      <c r="D76" s="28"/>
      <c r="E76" s="28"/>
      <c r="F76" s="28"/>
      <c r="G76" s="28"/>
      <c r="H76" s="28"/>
      <c r="I76" s="28"/>
      <c r="J76" s="28"/>
      <c r="K76" s="29">
        <v>26</v>
      </c>
      <c r="L76" s="29"/>
      <c r="M76" s="29"/>
      <c r="N76" s="29">
        <v>20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51</v>
      </c>
      <c r="D77" s="28"/>
      <c r="E77" s="28"/>
      <c r="F77" s="28"/>
      <c r="G77" s="28"/>
      <c r="H77" s="28"/>
      <c r="I77" s="28"/>
      <c r="J77" s="28"/>
      <c r="K77" s="29">
        <v>24</v>
      </c>
      <c r="L77" s="29"/>
      <c r="M77" s="29"/>
      <c r="N77" s="29">
        <v>20</v>
      </c>
      <c r="O77" s="29"/>
      <c r="P77" s="29"/>
      <c r="Q77" s="28" t="s">
        <v>44</v>
      </c>
      <c r="R77" s="28"/>
      <c r="S77" s="28"/>
      <c r="T77" s="28" t="s">
        <v>52</v>
      </c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/>
      <c r="D78" s="28"/>
      <c r="E78" s="28"/>
      <c r="F78" s="28"/>
      <c r="G78" s="28"/>
      <c r="H78" s="28"/>
      <c r="I78" s="28"/>
      <c r="J78" s="28"/>
      <c r="K78" s="29"/>
      <c r="L78" s="29"/>
      <c r="M78" s="29"/>
      <c r="N78" s="29"/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/>
      <c r="D79" s="28"/>
      <c r="E79" s="28"/>
      <c r="F79" s="28"/>
      <c r="G79" s="28"/>
      <c r="H79" s="28"/>
      <c r="I79" s="28"/>
      <c r="J79" s="28"/>
      <c r="K79" s="29"/>
      <c r="L79" s="29"/>
      <c r="M79" s="29"/>
      <c r="N79" s="29"/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/>
      <c r="D80" s="28"/>
      <c r="E80" s="28"/>
      <c r="F80" s="28"/>
      <c r="G80" s="28"/>
      <c r="H80" s="28"/>
      <c r="I80" s="28"/>
      <c r="J80" s="28"/>
      <c r="K80" s="29"/>
      <c r="L80" s="29"/>
      <c r="M80" s="29"/>
      <c r="N80" s="29"/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/>
      <c r="D81" s="28"/>
      <c r="E81" s="28"/>
      <c r="F81" s="28"/>
      <c r="G81" s="28"/>
      <c r="H81" s="28"/>
      <c r="I81" s="28"/>
      <c r="J81" s="28"/>
      <c r="K81" s="29"/>
      <c r="L81" s="29"/>
      <c r="M81" s="29"/>
      <c r="N81" s="29"/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6"/>
      <c r="D84" s="26"/>
      <c r="E84" s="26"/>
      <c r="F84" s="26"/>
      <c r="G84" s="26"/>
      <c r="H84" s="26"/>
      <c r="I84" s="26"/>
      <c r="J84" s="26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11</v>
      </c>
      <c r="B99" s="20"/>
      <c r="C99" s="20"/>
      <c r="D99" s="20"/>
      <c r="E99" s="20"/>
      <c r="F99" s="21">
        <f>ROUNDDOWN(AVERAGE(K67:M96),0)</f>
        <v>29</v>
      </c>
      <c r="G99" s="21"/>
      <c r="H99" s="21"/>
      <c r="I99" s="21"/>
      <c r="J99" s="21"/>
      <c r="K99" s="21">
        <f>ROUNDDOWN(AVERAGE(N67:P96),0)</f>
        <v>21</v>
      </c>
      <c r="L99" s="21"/>
      <c r="M99" s="21"/>
      <c r="N99" s="21"/>
      <c r="O99" s="21"/>
      <c r="P99" s="20">
        <f>COUNTA(Q67:S96)</f>
        <v>2</v>
      </c>
      <c r="Q99" s="20"/>
      <c r="R99" s="20"/>
      <c r="S99" s="20"/>
      <c r="T99" s="20"/>
      <c r="U99" s="21">
        <f>ROUNDDOWN((P99/A99*100),0)</f>
        <v>18</v>
      </c>
      <c r="V99" s="21"/>
      <c r="W99" s="21"/>
      <c r="X99" s="21"/>
      <c r="Y99" s="25">
        <f>ROUNDDOWN((K99/F99*100),0)</f>
        <v>72</v>
      </c>
      <c r="Z99" s="25"/>
      <c r="AA99" s="25"/>
      <c r="AB99" s="25"/>
      <c r="AC99" s="21">
        <f>ROUNDDOWN(((A99-COUNTA(T67:Y96))/A99*100),0)</f>
        <v>81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9</v>
      </c>
      <c r="B101" s="20"/>
      <c r="C101" s="20"/>
      <c r="D101" s="20"/>
      <c r="E101" s="20"/>
      <c r="F101" s="21">
        <f>((SUM(K67:M96)-SUMIF(Q67:S96,"伐倒",K67:M96))/A101)</f>
        <v>30.666666666666668</v>
      </c>
      <c r="G101" s="21"/>
      <c r="H101" s="21"/>
      <c r="I101" s="21"/>
      <c r="J101" s="21"/>
      <c r="K101" s="21">
        <f>ROUNDDOWN(((SUM(N67:P96)-SUMIF(Q67:S96,"伐倒",N67:P96))/A101),0)</f>
        <v>21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68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53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opLeftCell="A47" zoomScaleNormal="100" workbookViewId="0">
      <selection activeCell="C67" sqref="C67:Y72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67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90</v>
      </c>
      <c r="F3" s="28"/>
      <c r="G3" s="28"/>
      <c r="H3" s="36" t="s">
        <v>3</v>
      </c>
      <c r="I3" s="36"/>
      <c r="J3" s="36"/>
      <c r="K3" s="28" t="s">
        <v>73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40</v>
      </c>
      <c r="I5" s="28"/>
      <c r="J5" s="28"/>
      <c r="K5" s="28"/>
      <c r="L5" s="28"/>
      <c r="M5" s="28" t="s">
        <v>72</v>
      </c>
      <c r="N5" s="28"/>
      <c r="O5" s="28"/>
      <c r="P5" s="28"/>
      <c r="Q5" s="28"/>
      <c r="R5" s="28" t="s">
        <v>61</v>
      </c>
      <c r="S5" s="28"/>
      <c r="T5" s="28"/>
      <c r="U5" s="28"/>
      <c r="V5" s="28"/>
      <c r="W5" s="28" t="s">
        <v>66</v>
      </c>
      <c r="X5" s="28"/>
      <c r="Y5" s="28"/>
      <c r="Z5" s="28"/>
      <c r="AA5" s="28"/>
      <c r="AB5" s="28" t="s">
        <v>41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43</v>
      </c>
      <c r="I7" s="28"/>
      <c r="J7" s="28"/>
      <c r="K7" s="28"/>
      <c r="L7" s="28"/>
      <c r="M7" s="28">
        <v>10</v>
      </c>
      <c r="N7" s="28"/>
      <c r="O7" s="28"/>
      <c r="P7" s="28"/>
      <c r="Q7" s="28"/>
      <c r="R7" s="28">
        <v>15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1.04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28">
        <v>0.84</v>
      </c>
      <c r="AC8" s="28"/>
      <c r="AD8" s="28"/>
      <c r="AE8" s="28"/>
      <c r="AF8" s="28"/>
      <c r="AG8" s="28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90</v>
      </c>
      <c r="F63" s="28"/>
      <c r="G63" s="28"/>
      <c r="H63" s="36" t="s">
        <v>3</v>
      </c>
      <c r="I63" s="36"/>
      <c r="J63" s="36"/>
      <c r="K63" s="28" t="s">
        <v>73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38</v>
      </c>
      <c r="D67" s="28"/>
      <c r="E67" s="28"/>
      <c r="F67" s="28"/>
      <c r="G67" s="28"/>
      <c r="H67" s="28"/>
      <c r="I67" s="28"/>
      <c r="J67" s="28"/>
      <c r="K67" s="29">
        <v>42</v>
      </c>
      <c r="L67" s="29"/>
      <c r="M67" s="29"/>
      <c r="N67" s="29">
        <v>24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38</v>
      </c>
      <c r="D68" s="28"/>
      <c r="E68" s="28"/>
      <c r="F68" s="28"/>
      <c r="G68" s="28"/>
      <c r="H68" s="28"/>
      <c r="I68" s="28"/>
      <c r="J68" s="28"/>
      <c r="K68" s="29">
        <v>36</v>
      </c>
      <c r="L68" s="29"/>
      <c r="M68" s="29"/>
      <c r="N68" s="29">
        <v>23</v>
      </c>
      <c r="O68" s="29"/>
      <c r="P68" s="29"/>
      <c r="Q68" s="28"/>
      <c r="R68" s="28"/>
      <c r="S68" s="28"/>
      <c r="T68" s="28" t="s">
        <v>74</v>
      </c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38</v>
      </c>
      <c r="D69" s="28"/>
      <c r="E69" s="28"/>
      <c r="F69" s="28"/>
      <c r="G69" s="28"/>
      <c r="H69" s="28"/>
      <c r="I69" s="28"/>
      <c r="J69" s="28"/>
      <c r="K69" s="29">
        <v>12</v>
      </c>
      <c r="L69" s="29"/>
      <c r="M69" s="29"/>
      <c r="N69" s="29">
        <v>10</v>
      </c>
      <c r="O69" s="29"/>
      <c r="P69" s="29"/>
      <c r="Q69" s="28" t="s">
        <v>44</v>
      </c>
      <c r="R69" s="28"/>
      <c r="S69" s="28"/>
      <c r="T69" s="28" t="s">
        <v>52</v>
      </c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38</v>
      </c>
      <c r="D70" s="28"/>
      <c r="E70" s="28"/>
      <c r="F70" s="28"/>
      <c r="G70" s="28"/>
      <c r="H70" s="28"/>
      <c r="I70" s="28"/>
      <c r="J70" s="28"/>
      <c r="K70" s="29">
        <v>30</v>
      </c>
      <c r="L70" s="29"/>
      <c r="M70" s="29"/>
      <c r="N70" s="29">
        <v>21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38</v>
      </c>
      <c r="D71" s="28"/>
      <c r="E71" s="28"/>
      <c r="F71" s="28"/>
      <c r="G71" s="28"/>
      <c r="H71" s="28"/>
      <c r="I71" s="28"/>
      <c r="J71" s="28"/>
      <c r="K71" s="29">
        <v>44</v>
      </c>
      <c r="L71" s="29"/>
      <c r="M71" s="29"/>
      <c r="N71" s="29">
        <v>25</v>
      </c>
      <c r="O71" s="29"/>
      <c r="P71" s="29"/>
      <c r="Q71" s="28"/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38</v>
      </c>
      <c r="D72" s="28"/>
      <c r="E72" s="28"/>
      <c r="F72" s="28"/>
      <c r="G72" s="28"/>
      <c r="H72" s="28"/>
      <c r="I72" s="28"/>
      <c r="J72" s="28"/>
      <c r="K72" s="29">
        <v>42</v>
      </c>
      <c r="L72" s="29"/>
      <c r="M72" s="29"/>
      <c r="N72" s="29">
        <v>24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/>
      <c r="D73" s="28"/>
      <c r="E73" s="28"/>
      <c r="F73" s="28"/>
      <c r="G73" s="28"/>
      <c r="H73" s="28"/>
      <c r="I73" s="28"/>
      <c r="J73" s="28"/>
      <c r="K73" s="29"/>
      <c r="L73" s="29"/>
      <c r="M73" s="29"/>
      <c r="N73" s="29"/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/>
      <c r="D74" s="28"/>
      <c r="E74" s="28"/>
      <c r="F74" s="28"/>
      <c r="G74" s="28"/>
      <c r="H74" s="28"/>
      <c r="I74" s="28"/>
      <c r="J74" s="28"/>
      <c r="K74" s="29"/>
      <c r="L74" s="29"/>
      <c r="M74" s="29"/>
      <c r="N74" s="29"/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/>
      <c r="D75" s="28"/>
      <c r="E75" s="28"/>
      <c r="F75" s="28"/>
      <c r="G75" s="28"/>
      <c r="H75" s="28"/>
      <c r="I75" s="28"/>
      <c r="J75" s="28"/>
      <c r="K75" s="29"/>
      <c r="L75" s="29"/>
      <c r="M75" s="29"/>
      <c r="N75" s="29"/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/>
      <c r="D76" s="28"/>
      <c r="E76" s="28"/>
      <c r="F76" s="28"/>
      <c r="G76" s="28"/>
      <c r="H76" s="28"/>
      <c r="I76" s="28"/>
      <c r="J76" s="28"/>
      <c r="K76" s="29"/>
      <c r="L76" s="29"/>
      <c r="M76" s="29"/>
      <c r="N76" s="29"/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/>
      <c r="D77" s="28"/>
      <c r="E77" s="28"/>
      <c r="F77" s="28"/>
      <c r="G77" s="28"/>
      <c r="H77" s="28"/>
      <c r="I77" s="28"/>
      <c r="J77" s="28"/>
      <c r="K77" s="29"/>
      <c r="L77" s="29"/>
      <c r="M77" s="29"/>
      <c r="N77" s="29"/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/>
      <c r="D78" s="28"/>
      <c r="E78" s="28"/>
      <c r="F78" s="28"/>
      <c r="G78" s="28"/>
      <c r="H78" s="28"/>
      <c r="I78" s="28"/>
      <c r="J78" s="28"/>
      <c r="K78" s="29"/>
      <c r="L78" s="29"/>
      <c r="M78" s="29"/>
      <c r="N78" s="29"/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/>
      <c r="D79" s="28"/>
      <c r="E79" s="28"/>
      <c r="F79" s="28"/>
      <c r="G79" s="28"/>
      <c r="H79" s="28"/>
      <c r="I79" s="28"/>
      <c r="J79" s="28"/>
      <c r="K79" s="29"/>
      <c r="L79" s="29"/>
      <c r="M79" s="29"/>
      <c r="N79" s="29"/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/>
      <c r="D80" s="28"/>
      <c r="E80" s="28"/>
      <c r="F80" s="28"/>
      <c r="G80" s="28"/>
      <c r="H80" s="28"/>
      <c r="I80" s="28"/>
      <c r="J80" s="28"/>
      <c r="K80" s="29"/>
      <c r="L80" s="29"/>
      <c r="M80" s="29"/>
      <c r="N80" s="29"/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/>
      <c r="D81" s="28"/>
      <c r="E81" s="28"/>
      <c r="F81" s="28"/>
      <c r="G81" s="28"/>
      <c r="H81" s="28"/>
      <c r="I81" s="28"/>
      <c r="J81" s="28"/>
      <c r="K81" s="29"/>
      <c r="L81" s="29"/>
      <c r="M81" s="29"/>
      <c r="N81" s="29"/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6"/>
      <c r="D84" s="26"/>
      <c r="E84" s="26"/>
      <c r="F84" s="26"/>
      <c r="G84" s="26"/>
      <c r="H84" s="26"/>
      <c r="I84" s="26"/>
      <c r="J84" s="26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6</v>
      </c>
      <c r="B99" s="20"/>
      <c r="C99" s="20"/>
      <c r="D99" s="20"/>
      <c r="E99" s="20"/>
      <c r="F99" s="21">
        <f>ROUNDDOWN(AVERAGE(K67:M96),0)</f>
        <v>34</v>
      </c>
      <c r="G99" s="21"/>
      <c r="H99" s="21"/>
      <c r="I99" s="21"/>
      <c r="J99" s="21"/>
      <c r="K99" s="21">
        <f>ROUNDDOWN(AVERAGE(N67:P96),0)</f>
        <v>21</v>
      </c>
      <c r="L99" s="21"/>
      <c r="M99" s="21"/>
      <c r="N99" s="21"/>
      <c r="O99" s="21"/>
      <c r="P99" s="20">
        <f>COUNTA(Q67:S96)</f>
        <v>1</v>
      </c>
      <c r="Q99" s="20"/>
      <c r="R99" s="20"/>
      <c r="S99" s="20"/>
      <c r="T99" s="20"/>
      <c r="U99" s="21">
        <f>ROUNDDOWN((P99/A99*100),0)</f>
        <v>16</v>
      </c>
      <c r="V99" s="21"/>
      <c r="W99" s="21"/>
      <c r="X99" s="21"/>
      <c r="Y99" s="25">
        <f>ROUNDDOWN((K99/F99*100),0)</f>
        <v>61</v>
      </c>
      <c r="Z99" s="25"/>
      <c r="AA99" s="25"/>
      <c r="AB99" s="25"/>
      <c r="AC99" s="21">
        <f>ROUNDDOWN(((A99-COUNTA(T67:Y96))/A99*100),0)</f>
        <v>66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5</v>
      </c>
      <c r="B101" s="20"/>
      <c r="C101" s="20"/>
      <c r="D101" s="20"/>
      <c r="E101" s="20"/>
      <c r="F101" s="21">
        <f>((SUM(K67:M96)-SUMIF(Q67:S96,"伐倒",K67:M96))/A101)</f>
        <v>38.799999999999997</v>
      </c>
      <c r="G101" s="21"/>
      <c r="H101" s="21"/>
      <c r="I101" s="21"/>
      <c r="J101" s="21"/>
      <c r="K101" s="21">
        <f>ROUNDDOWN(((SUM(N67:P96)-SUMIF(Q67:S96,"伐倒",N67:P96))/A101),0)</f>
        <v>23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59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39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opLeftCell="A70" zoomScaleNormal="100" workbookViewId="0">
      <selection activeCell="C67" sqref="C67:Y77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67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91</v>
      </c>
      <c r="F3" s="28"/>
      <c r="G3" s="28"/>
      <c r="H3" s="36" t="s">
        <v>3</v>
      </c>
      <c r="I3" s="36"/>
      <c r="J3" s="36"/>
      <c r="K3" s="28" t="s">
        <v>75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76</v>
      </c>
      <c r="I5" s="28"/>
      <c r="J5" s="28"/>
      <c r="K5" s="28"/>
      <c r="L5" s="28"/>
      <c r="M5" s="28" t="s">
        <v>77</v>
      </c>
      <c r="N5" s="28"/>
      <c r="O5" s="28"/>
      <c r="P5" s="28"/>
      <c r="Q5" s="28"/>
      <c r="R5" s="28" t="s">
        <v>61</v>
      </c>
      <c r="S5" s="28"/>
      <c r="T5" s="28"/>
      <c r="U5" s="28"/>
      <c r="V5" s="28"/>
      <c r="W5" s="28" t="s">
        <v>78</v>
      </c>
      <c r="X5" s="28"/>
      <c r="Y5" s="28"/>
      <c r="Z5" s="28"/>
      <c r="AA5" s="28"/>
      <c r="AB5" s="28" t="s">
        <v>41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43</v>
      </c>
      <c r="I7" s="28"/>
      <c r="J7" s="28"/>
      <c r="K7" s="28"/>
      <c r="L7" s="28"/>
      <c r="M7" s="28">
        <v>10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0.91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28">
        <v>0.66</v>
      </c>
      <c r="AC8" s="28"/>
      <c r="AD8" s="28"/>
      <c r="AE8" s="28"/>
      <c r="AF8" s="28"/>
      <c r="AG8" s="28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91</v>
      </c>
      <c r="F63" s="28"/>
      <c r="G63" s="28"/>
      <c r="H63" s="36" t="s">
        <v>3</v>
      </c>
      <c r="I63" s="36"/>
      <c r="J63" s="36"/>
      <c r="K63" s="28" t="s">
        <v>75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51</v>
      </c>
      <c r="D67" s="28"/>
      <c r="E67" s="28"/>
      <c r="F67" s="28"/>
      <c r="G67" s="28"/>
      <c r="H67" s="28"/>
      <c r="I67" s="28"/>
      <c r="J67" s="28"/>
      <c r="K67" s="29">
        <v>22</v>
      </c>
      <c r="L67" s="29"/>
      <c r="M67" s="29"/>
      <c r="N67" s="29">
        <v>20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51</v>
      </c>
      <c r="D68" s="28"/>
      <c r="E68" s="28"/>
      <c r="F68" s="28"/>
      <c r="G68" s="28"/>
      <c r="H68" s="28"/>
      <c r="I68" s="28"/>
      <c r="J68" s="28"/>
      <c r="K68" s="29">
        <v>20</v>
      </c>
      <c r="L68" s="29"/>
      <c r="M68" s="29"/>
      <c r="N68" s="29">
        <v>18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51</v>
      </c>
      <c r="D69" s="28"/>
      <c r="E69" s="28"/>
      <c r="F69" s="28"/>
      <c r="G69" s="28"/>
      <c r="H69" s="28"/>
      <c r="I69" s="28"/>
      <c r="J69" s="28"/>
      <c r="K69" s="29">
        <v>28</v>
      </c>
      <c r="L69" s="29"/>
      <c r="M69" s="29"/>
      <c r="N69" s="29">
        <v>22</v>
      </c>
      <c r="O69" s="29"/>
      <c r="P69" s="29"/>
      <c r="Q69" s="28" t="s">
        <v>44</v>
      </c>
      <c r="R69" s="28"/>
      <c r="S69" s="28"/>
      <c r="T69" s="28" t="s">
        <v>79</v>
      </c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51</v>
      </c>
      <c r="D70" s="28"/>
      <c r="E70" s="28"/>
      <c r="F70" s="28"/>
      <c r="G70" s="28"/>
      <c r="H70" s="28"/>
      <c r="I70" s="28"/>
      <c r="J70" s="28"/>
      <c r="K70" s="29">
        <v>22</v>
      </c>
      <c r="L70" s="29"/>
      <c r="M70" s="29"/>
      <c r="N70" s="29">
        <v>20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51</v>
      </c>
      <c r="D71" s="28"/>
      <c r="E71" s="28"/>
      <c r="F71" s="28"/>
      <c r="G71" s="28"/>
      <c r="H71" s="28"/>
      <c r="I71" s="28"/>
      <c r="J71" s="28"/>
      <c r="K71" s="29">
        <v>24</v>
      </c>
      <c r="L71" s="29"/>
      <c r="M71" s="29"/>
      <c r="N71" s="29">
        <v>21</v>
      </c>
      <c r="O71" s="29"/>
      <c r="P71" s="29"/>
      <c r="Q71" s="28" t="s">
        <v>44</v>
      </c>
      <c r="R71" s="28"/>
      <c r="S71" s="28"/>
      <c r="T71" s="28" t="s">
        <v>52</v>
      </c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51</v>
      </c>
      <c r="D72" s="28"/>
      <c r="E72" s="28"/>
      <c r="F72" s="28"/>
      <c r="G72" s="28"/>
      <c r="H72" s="28"/>
      <c r="I72" s="28"/>
      <c r="J72" s="28"/>
      <c r="K72" s="29">
        <v>28</v>
      </c>
      <c r="L72" s="29"/>
      <c r="M72" s="29"/>
      <c r="N72" s="29">
        <v>22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51</v>
      </c>
      <c r="D73" s="28"/>
      <c r="E73" s="28"/>
      <c r="F73" s="28"/>
      <c r="G73" s="28"/>
      <c r="H73" s="28"/>
      <c r="I73" s="28"/>
      <c r="J73" s="28"/>
      <c r="K73" s="29">
        <v>30</v>
      </c>
      <c r="L73" s="29"/>
      <c r="M73" s="29"/>
      <c r="N73" s="29">
        <v>23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51</v>
      </c>
      <c r="D74" s="28"/>
      <c r="E74" s="28"/>
      <c r="F74" s="28"/>
      <c r="G74" s="28"/>
      <c r="H74" s="28"/>
      <c r="I74" s="28"/>
      <c r="J74" s="28"/>
      <c r="K74" s="29">
        <v>28</v>
      </c>
      <c r="L74" s="29"/>
      <c r="M74" s="29"/>
      <c r="N74" s="29">
        <v>22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51</v>
      </c>
      <c r="D75" s="28"/>
      <c r="E75" s="28"/>
      <c r="F75" s="28"/>
      <c r="G75" s="28"/>
      <c r="H75" s="28"/>
      <c r="I75" s="28"/>
      <c r="J75" s="28"/>
      <c r="K75" s="29">
        <v>24</v>
      </c>
      <c r="L75" s="29"/>
      <c r="M75" s="29"/>
      <c r="N75" s="29">
        <v>21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51</v>
      </c>
      <c r="D76" s="28"/>
      <c r="E76" s="28"/>
      <c r="F76" s="28"/>
      <c r="G76" s="28"/>
      <c r="H76" s="28"/>
      <c r="I76" s="28"/>
      <c r="J76" s="28"/>
      <c r="K76" s="29">
        <v>24</v>
      </c>
      <c r="L76" s="29"/>
      <c r="M76" s="29"/>
      <c r="N76" s="29">
        <v>21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51</v>
      </c>
      <c r="D77" s="28"/>
      <c r="E77" s="28"/>
      <c r="F77" s="28"/>
      <c r="G77" s="28"/>
      <c r="H77" s="28"/>
      <c r="I77" s="28"/>
      <c r="J77" s="28"/>
      <c r="K77" s="29">
        <v>24</v>
      </c>
      <c r="L77" s="29"/>
      <c r="M77" s="29"/>
      <c r="N77" s="29">
        <v>20</v>
      </c>
      <c r="O77" s="29"/>
      <c r="P77" s="29"/>
      <c r="Q77" s="28" t="s">
        <v>44</v>
      </c>
      <c r="R77" s="28"/>
      <c r="S77" s="28"/>
      <c r="T77" s="28" t="s">
        <v>52</v>
      </c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/>
      <c r="D78" s="28"/>
      <c r="E78" s="28"/>
      <c r="F78" s="28"/>
      <c r="G78" s="28"/>
      <c r="H78" s="28"/>
      <c r="I78" s="28"/>
      <c r="J78" s="28"/>
      <c r="K78" s="29"/>
      <c r="L78" s="29"/>
      <c r="M78" s="29"/>
      <c r="N78" s="29"/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/>
      <c r="D79" s="28"/>
      <c r="E79" s="28"/>
      <c r="F79" s="28"/>
      <c r="G79" s="28"/>
      <c r="H79" s="28"/>
      <c r="I79" s="28"/>
      <c r="J79" s="28"/>
      <c r="K79" s="29"/>
      <c r="L79" s="29"/>
      <c r="M79" s="29"/>
      <c r="N79" s="29"/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/>
      <c r="D80" s="28"/>
      <c r="E80" s="28"/>
      <c r="F80" s="28"/>
      <c r="G80" s="28"/>
      <c r="H80" s="28"/>
      <c r="I80" s="28"/>
      <c r="J80" s="28"/>
      <c r="K80" s="29"/>
      <c r="L80" s="29"/>
      <c r="M80" s="29"/>
      <c r="N80" s="29"/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/>
      <c r="D81" s="28"/>
      <c r="E81" s="28"/>
      <c r="F81" s="28"/>
      <c r="G81" s="28"/>
      <c r="H81" s="28"/>
      <c r="I81" s="28"/>
      <c r="J81" s="28"/>
      <c r="K81" s="29"/>
      <c r="L81" s="29"/>
      <c r="M81" s="29"/>
      <c r="N81" s="29"/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6"/>
      <c r="D84" s="26"/>
      <c r="E84" s="26"/>
      <c r="F84" s="26"/>
      <c r="G84" s="26"/>
      <c r="H84" s="26"/>
      <c r="I84" s="26"/>
      <c r="J84" s="26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11</v>
      </c>
      <c r="B99" s="20"/>
      <c r="C99" s="20"/>
      <c r="D99" s="20"/>
      <c r="E99" s="20"/>
      <c r="F99" s="21">
        <f>ROUNDDOWN(AVERAGE(K67:M96),0)</f>
        <v>24</v>
      </c>
      <c r="G99" s="21"/>
      <c r="H99" s="21"/>
      <c r="I99" s="21"/>
      <c r="J99" s="21"/>
      <c r="K99" s="21">
        <f>ROUNDDOWN(AVERAGE(N67:P96),0)</f>
        <v>20</v>
      </c>
      <c r="L99" s="21"/>
      <c r="M99" s="21"/>
      <c r="N99" s="21"/>
      <c r="O99" s="21"/>
      <c r="P99" s="20">
        <f>COUNTA(Q67:S96)</f>
        <v>3</v>
      </c>
      <c r="Q99" s="20"/>
      <c r="R99" s="20"/>
      <c r="S99" s="20"/>
      <c r="T99" s="20"/>
      <c r="U99" s="21">
        <f>ROUNDDOWN((P99/A99*100),0)</f>
        <v>27</v>
      </c>
      <c r="V99" s="21"/>
      <c r="W99" s="21"/>
      <c r="X99" s="21"/>
      <c r="Y99" s="25">
        <f>ROUNDDOWN((K99/F99*100),0)</f>
        <v>83</v>
      </c>
      <c r="Z99" s="25"/>
      <c r="AA99" s="25"/>
      <c r="AB99" s="25"/>
      <c r="AC99" s="21">
        <f>ROUNDDOWN(((A99-COUNTA(T67:Y96))/A99*100),0)</f>
        <v>72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8</v>
      </c>
      <c r="B101" s="20"/>
      <c r="C101" s="20"/>
      <c r="D101" s="20"/>
      <c r="E101" s="20"/>
      <c r="F101" s="21">
        <f>((SUM(K67:M96)-SUMIF(Q67:S96,"伐倒",K67:M96))/A101)</f>
        <v>24.75</v>
      </c>
      <c r="G101" s="21"/>
      <c r="H101" s="21"/>
      <c r="I101" s="21"/>
      <c r="J101" s="21"/>
      <c r="K101" s="21">
        <f>ROUNDDOWN(((SUM(N67:P96)-SUMIF(Q67:S96,"伐倒",N67:P96))/A101),0)</f>
        <v>20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80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53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21"/>
  <sheetViews>
    <sheetView topLeftCell="A73" zoomScaleNormal="100" workbookViewId="0">
      <selection activeCell="C281" sqref="C281:Y292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67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92</v>
      </c>
      <c r="F3" s="28"/>
      <c r="G3" s="28"/>
      <c r="H3" s="36" t="s">
        <v>3</v>
      </c>
      <c r="I3" s="36"/>
      <c r="J3" s="36"/>
      <c r="K3" s="28" t="s">
        <v>80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40</v>
      </c>
      <c r="I5" s="28"/>
      <c r="J5" s="28"/>
      <c r="K5" s="28"/>
      <c r="L5" s="28"/>
      <c r="M5" s="28" t="s">
        <v>81</v>
      </c>
      <c r="N5" s="28"/>
      <c r="O5" s="28"/>
      <c r="P5" s="28"/>
      <c r="Q5" s="28"/>
      <c r="R5" s="28" t="s">
        <v>49</v>
      </c>
      <c r="S5" s="28"/>
      <c r="T5" s="28"/>
      <c r="U5" s="28"/>
      <c r="V5" s="28"/>
      <c r="W5" s="28" t="s">
        <v>57</v>
      </c>
      <c r="X5" s="28"/>
      <c r="Y5" s="28"/>
      <c r="Z5" s="28"/>
      <c r="AA5" s="28"/>
      <c r="AB5" s="28" t="s">
        <v>41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43</v>
      </c>
      <c r="I7" s="28"/>
      <c r="J7" s="28"/>
      <c r="K7" s="28"/>
      <c r="L7" s="28"/>
      <c r="M7" s="28">
        <v>15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0.64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28">
        <v>0.55000000000000004</v>
      </c>
      <c r="AC8" s="28"/>
      <c r="AD8" s="28"/>
      <c r="AE8" s="28"/>
      <c r="AF8" s="28"/>
      <c r="AG8" s="28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92</v>
      </c>
      <c r="F63" s="28"/>
      <c r="G63" s="28"/>
      <c r="H63" s="36" t="s">
        <v>3</v>
      </c>
      <c r="I63" s="36"/>
      <c r="J63" s="36"/>
      <c r="K63" s="28" t="s">
        <v>80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38</v>
      </c>
      <c r="D67" s="28"/>
      <c r="E67" s="28"/>
      <c r="F67" s="28"/>
      <c r="G67" s="28"/>
      <c r="H67" s="28"/>
      <c r="I67" s="28"/>
      <c r="J67" s="28"/>
      <c r="K67" s="29">
        <v>30</v>
      </c>
      <c r="L67" s="29"/>
      <c r="M67" s="29"/>
      <c r="N67" s="29">
        <v>22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38</v>
      </c>
      <c r="D68" s="28"/>
      <c r="E68" s="28"/>
      <c r="F68" s="28"/>
      <c r="G68" s="28"/>
      <c r="H68" s="28"/>
      <c r="I68" s="28"/>
      <c r="J68" s="28"/>
      <c r="K68" s="29">
        <v>34</v>
      </c>
      <c r="L68" s="29"/>
      <c r="M68" s="29"/>
      <c r="N68" s="29">
        <v>24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38</v>
      </c>
      <c r="D69" s="28"/>
      <c r="E69" s="28"/>
      <c r="F69" s="28"/>
      <c r="G69" s="28"/>
      <c r="H69" s="28"/>
      <c r="I69" s="28"/>
      <c r="J69" s="28"/>
      <c r="K69" s="29">
        <v>26</v>
      </c>
      <c r="L69" s="29"/>
      <c r="M69" s="29"/>
      <c r="N69" s="29">
        <v>22</v>
      </c>
      <c r="O69" s="29"/>
      <c r="P69" s="29"/>
      <c r="Q69" s="28" t="s">
        <v>44</v>
      </c>
      <c r="R69" s="28"/>
      <c r="S69" s="28"/>
      <c r="T69" s="28" t="s">
        <v>52</v>
      </c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38</v>
      </c>
      <c r="D70" s="28"/>
      <c r="E70" s="28"/>
      <c r="F70" s="28"/>
      <c r="G70" s="28"/>
      <c r="H70" s="28"/>
      <c r="I70" s="28"/>
      <c r="J70" s="28"/>
      <c r="K70" s="29">
        <v>42</v>
      </c>
      <c r="L70" s="29"/>
      <c r="M70" s="29"/>
      <c r="N70" s="29">
        <v>28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38</v>
      </c>
      <c r="D71" s="28"/>
      <c r="E71" s="28"/>
      <c r="F71" s="28"/>
      <c r="G71" s="28"/>
      <c r="H71" s="28"/>
      <c r="I71" s="28"/>
      <c r="J71" s="28"/>
      <c r="K71" s="29">
        <v>28</v>
      </c>
      <c r="L71" s="29"/>
      <c r="M71" s="29"/>
      <c r="N71" s="29">
        <v>26</v>
      </c>
      <c r="O71" s="29"/>
      <c r="P71" s="29"/>
      <c r="Q71" s="28"/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38</v>
      </c>
      <c r="D72" s="28"/>
      <c r="E72" s="28"/>
      <c r="F72" s="28"/>
      <c r="G72" s="28"/>
      <c r="H72" s="28"/>
      <c r="I72" s="28"/>
      <c r="J72" s="28"/>
      <c r="K72" s="29">
        <v>22</v>
      </c>
      <c r="L72" s="29"/>
      <c r="M72" s="29"/>
      <c r="N72" s="29">
        <v>20</v>
      </c>
      <c r="O72" s="29"/>
      <c r="P72" s="29"/>
      <c r="Q72" s="28" t="s">
        <v>44</v>
      </c>
      <c r="R72" s="28"/>
      <c r="S72" s="28"/>
      <c r="T72" s="28" t="s">
        <v>52</v>
      </c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38</v>
      </c>
      <c r="D73" s="28"/>
      <c r="E73" s="28"/>
      <c r="F73" s="28"/>
      <c r="G73" s="28"/>
      <c r="H73" s="28"/>
      <c r="I73" s="28"/>
      <c r="J73" s="28"/>
      <c r="K73" s="29">
        <v>48</v>
      </c>
      <c r="L73" s="29"/>
      <c r="M73" s="29"/>
      <c r="N73" s="29">
        <v>29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38</v>
      </c>
      <c r="D74" s="28"/>
      <c r="E74" s="28"/>
      <c r="F74" s="28"/>
      <c r="G74" s="28"/>
      <c r="H74" s="28"/>
      <c r="I74" s="28"/>
      <c r="J74" s="28"/>
      <c r="K74" s="29">
        <v>24</v>
      </c>
      <c r="L74" s="29"/>
      <c r="M74" s="29"/>
      <c r="N74" s="29">
        <v>22</v>
      </c>
      <c r="O74" s="29"/>
      <c r="P74" s="29"/>
      <c r="Q74" s="28" t="s">
        <v>44</v>
      </c>
      <c r="R74" s="28"/>
      <c r="S74" s="28"/>
      <c r="T74" s="28" t="s">
        <v>52</v>
      </c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38</v>
      </c>
      <c r="D75" s="28"/>
      <c r="E75" s="28"/>
      <c r="F75" s="28"/>
      <c r="G75" s="28"/>
      <c r="H75" s="28"/>
      <c r="I75" s="28"/>
      <c r="J75" s="28"/>
      <c r="K75" s="29">
        <v>38</v>
      </c>
      <c r="L75" s="29"/>
      <c r="M75" s="29"/>
      <c r="N75" s="29">
        <v>27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38</v>
      </c>
      <c r="D76" s="28"/>
      <c r="E76" s="28"/>
      <c r="F76" s="28"/>
      <c r="G76" s="28"/>
      <c r="H76" s="28"/>
      <c r="I76" s="28"/>
      <c r="J76" s="28"/>
      <c r="K76" s="29">
        <v>40</v>
      </c>
      <c r="L76" s="29"/>
      <c r="M76" s="29"/>
      <c r="N76" s="29">
        <v>28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38</v>
      </c>
      <c r="D77" s="28"/>
      <c r="E77" s="28"/>
      <c r="F77" s="28"/>
      <c r="G77" s="28"/>
      <c r="H77" s="28"/>
      <c r="I77" s="28"/>
      <c r="J77" s="28"/>
      <c r="K77" s="29">
        <v>28</v>
      </c>
      <c r="L77" s="29"/>
      <c r="M77" s="29"/>
      <c r="N77" s="29">
        <v>24</v>
      </c>
      <c r="O77" s="29"/>
      <c r="P77" s="29"/>
      <c r="Q77" s="28"/>
      <c r="R77" s="28"/>
      <c r="S77" s="28"/>
      <c r="T77" s="28" t="s">
        <v>52</v>
      </c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38</v>
      </c>
      <c r="D78" s="28"/>
      <c r="E78" s="28"/>
      <c r="F78" s="28"/>
      <c r="G78" s="28"/>
      <c r="H78" s="28"/>
      <c r="I78" s="28"/>
      <c r="J78" s="28"/>
      <c r="K78" s="29">
        <v>38</v>
      </c>
      <c r="L78" s="29"/>
      <c r="M78" s="29"/>
      <c r="N78" s="29">
        <v>28</v>
      </c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 t="s">
        <v>38</v>
      </c>
      <c r="D79" s="28"/>
      <c r="E79" s="28"/>
      <c r="F79" s="28"/>
      <c r="G79" s="28"/>
      <c r="H79" s="28"/>
      <c r="I79" s="28"/>
      <c r="J79" s="28"/>
      <c r="K79" s="29">
        <v>34</v>
      </c>
      <c r="L79" s="29"/>
      <c r="M79" s="29"/>
      <c r="N79" s="29">
        <v>26</v>
      </c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/>
      <c r="D80" s="28"/>
      <c r="E80" s="28"/>
      <c r="F80" s="28"/>
      <c r="G80" s="28"/>
      <c r="H80" s="28"/>
      <c r="I80" s="28"/>
      <c r="J80" s="28"/>
      <c r="K80" s="29"/>
      <c r="L80" s="29"/>
      <c r="M80" s="29"/>
      <c r="N80" s="29"/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/>
      <c r="D81" s="28"/>
      <c r="E81" s="28"/>
      <c r="F81" s="28"/>
      <c r="G81" s="28"/>
      <c r="H81" s="28"/>
      <c r="I81" s="28"/>
      <c r="J81" s="28"/>
      <c r="K81" s="29"/>
      <c r="L81" s="29"/>
      <c r="M81" s="29"/>
      <c r="N81" s="29"/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6"/>
      <c r="D84" s="26"/>
      <c r="E84" s="26"/>
      <c r="F84" s="26"/>
      <c r="G84" s="26"/>
      <c r="H84" s="26"/>
      <c r="I84" s="26"/>
      <c r="J84" s="26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13</v>
      </c>
      <c r="B99" s="20"/>
      <c r="C99" s="20"/>
      <c r="D99" s="20"/>
      <c r="E99" s="20"/>
      <c r="F99" s="21">
        <f>ROUNDDOWN(AVERAGE(K67:M96),0)</f>
        <v>33</v>
      </c>
      <c r="G99" s="21"/>
      <c r="H99" s="21"/>
      <c r="I99" s="21"/>
      <c r="J99" s="21"/>
      <c r="K99" s="21">
        <f>ROUNDDOWN(AVERAGE(N67:P96),0)</f>
        <v>25</v>
      </c>
      <c r="L99" s="21"/>
      <c r="M99" s="21"/>
      <c r="N99" s="21"/>
      <c r="O99" s="21"/>
      <c r="P99" s="20">
        <f>COUNTA(Q67:S96)</f>
        <v>3</v>
      </c>
      <c r="Q99" s="20"/>
      <c r="R99" s="20"/>
      <c r="S99" s="20"/>
      <c r="T99" s="20"/>
      <c r="U99" s="21">
        <f>ROUNDDOWN((P99/A99*100),0)</f>
        <v>23</v>
      </c>
      <c r="V99" s="21"/>
      <c r="W99" s="21"/>
      <c r="X99" s="21"/>
      <c r="Y99" s="25">
        <f>ROUNDDOWN((K99/F99*100),0)</f>
        <v>75</v>
      </c>
      <c r="Z99" s="25"/>
      <c r="AA99" s="25"/>
      <c r="AB99" s="25"/>
      <c r="AC99" s="21">
        <f>ROUNDDOWN(((A99-COUNTA(T67:Y96))/A99*100),0)</f>
        <v>69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10</v>
      </c>
      <c r="B101" s="20"/>
      <c r="C101" s="20"/>
      <c r="D101" s="20"/>
      <c r="E101" s="20"/>
      <c r="F101" s="21">
        <f>((SUM(K67:M96)-SUMIF(Q67:S96,"伐倒",K67:M96))/A101)</f>
        <v>36</v>
      </c>
      <c r="G101" s="21"/>
      <c r="H101" s="21"/>
      <c r="I101" s="21"/>
      <c r="J101" s="21"/>
      <c r="K101" s="21">
        <f>ROUNDDOWN(((SUM(N67:P96)-SUMIF(Q67:S96,"伐倒",N67:P96))/A101),0)</f>
        <v>26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72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39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  <row r="108" spans="1:33" ht="18" customHeight="1" x14ac:dyDescent="0.15">
      <c r="A108" s="35" t="s">
        <v>0</v>
      </c>
      <c r="B108" s="35"/>
      <c r="C108" s="35"/>
      <c r="D108" s="35"/>
      <c r="E108" s="35"/>
      <c r="F108" s="35"/>
      <c r="G108" s="35"/>
      <c r="H108" s="35"/>
      <c r="I108" s="35"/>
      <c r="J108" s="35"/>
      <c r="K108" s="35"/>
      <c r="L108" s="35"/>
      <c r="M108" s="35"/>
      <c r="N108" s="35"/>
      <c r="O108" s="35"/>
      <c r="P108" s="35"/>
      <c r="Q108" s="35"/>
      <c r="R108" s="35"/>
      <c r="S108" s="35"/>
      <c r="T108" s="35"/>
      <c r="U108" s="35"/>
      <c r="V108" s="35"/>
      <c r="W108" s="35"/>
      <c r="X108" s="35"/>
      <c r="Y108" s="35"/>
      <c r="Z108" s="35"/>
      <c r="AA108" s="35"/>
      <c r="AB108" s="35"/>
      <c r="AC108" s="35"/>
      <c r="AD108" s="35"/>
      <c r="AE108" s="35"/>
      <c r="AF108" s="35"/>
      <c r="AG108" s="35"/>
    </row>
    <row r="109" spans="1:33" ht="18" customHeight="1" x14ac:dyDescent="0.15">
      <c r="A109" s="26"/>
      <c r="B109" s="26"/>
      <c r="C109" s="26"/>
      <c r="D109" s="26"/>
      <c r="E109" s="26"/>
      <c r="F109" s="26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Q109" s="26"/>
      <c r="R109" s="26"/>
      <c r="S109" s="26"/>
      <c r="T109" s="36" t="s">
        <v>1</v>
      </c>
      <c r="U109" s="36"/>
      <c r="V109" s="36"/>
      <c r="W109" s="36"/>
      <c r="X109" s="36"/>
      <c r="Y109" s="36"/>
      <c r="Z109" s="38" t="s">
        <v>67</v>
      </c>
      <c r="AA109" s="28"/>
      <c r="AB109" s="28"/>
      <c r="AC109" s="28"/>
      <c r="AD109" s="28"/>
      <c r="AE109" s="28"/>
      <c r="AF109" s="28"/>
      <c r="AG109" s="28"/>
    </row>
    <row r="110" spans="1:33" ht="18" customHeight="1" x14ac:dyDescent="0.15">
      <c r="A110" s="36" t="s">
        <v>2</v>
      </c>
      <c r="B110" s="36"/>
      <c r="C110" s="36"/>
      <c r="D110" s="36"/>
      <c r="E110" s="28">
        <v>93</v>
      </c>
      <c r="F110" s="28"/>
      <c r="G110" s="28"/>
      <c r="H110" s="36" t="s">
        <v>3</v>
      </c>
      <c r="I110" s="36"/>
      <c r="J110" s="36"/>
      <c r="K110" s="28" t="s">
        <v>82</v>
      </c>
      <c r="L110" s="28"/>
      <c r="M110" s="28"/>
      <c r="N110" s="28"/>
      <c r="O110" s="28"/>
      <c r="P110" s="28"/>
      <c r="Q110" s="28"/>
      <c r="R110" s="28"/>
      <c r="S110" s="28"/>
      <c r="T110" s="28"/>
      <c r="U110" s="28"/>
      <c r="V110" s="28"/>
      <c r="W110" s="28"/>
      <c r="X110" s="28"/>
      <c r="Y110" s="28"/>
      <c r="Z110" s="28"/>
      <c r="AA110" s="28"/>
      <c r="AB110" s="28"/>
      <c r="AC110" s="28"/>
      <c r="AD110" s="28"/>
      <c r="AE110" s="28"/>
      <c r="AF110" s="28"/>
      <c r="AG110" s="28"/>
    </row>
    <row r="111" spans="1:33" ht="18" customHeight="1" x14ac:dyDescent="0.15">
      <c r="A111" s="36" t="s">
        <v>8</v>
      </c>
      <c r="B111" s="36"/>
      <c r="C111" s="36"/>
      <c r="D111" s="36"/>
      <c r="E111" s="36"/>
      <c r="F111" s="36"/>
      <c r="G111" s="36"/>
      <c r="H111" s="36" t="s">
        <v>4</v>
      </c>
      <c r="I111" s="36"/>
      <c r="J111" s="36"/>
      <c r="K111" s="36"/>
      <c r="L111" s="36"/>
      <c r="M111" s="36" t="s">
        <v>5</v>
      </c>
      <c r="N111" s="36"/>
      <c r="O111" s="36"/>
      <c r="P111" s="36"/>
      <c r="Q111" s="36"/>
      <c r="R111" s="36" t="s">
        <v>6</v>
      </c>
      <c r="S111" s="36"/>
      <c r="T111" s="36"/>
      <c r="U111" s="36"/>
      <c r="V111" s="36"/>
      <c r="W111" s="36" t="s">
        <v>37</v>
      </c>
      <c r="X111" s="36"/>
      <c r="Y111" s="36"/>
      <c r="Z111" s="36"/>
      <c r="AA111" s="36"/>
      <c r="AB111" s="36" t="s">
        <v>7</v>
      </c>
      <c r="AC111" s="36"/>
      <c r="AD111" s="36"/>
      <c r="AE111" s="36"/>
      <c r="AF111" s="36"/>
      <c r="AG111" s="36"/>
    </row>
    <row r="112" spans="1:33" ht="18" customHeight="1" x14ac:dyDescent="0.15">
      <c r="A112" s="36"/>
      <c r="B112" s="36"/>
      <c r="C112" s="36"/>
      <c r="D112" s="36"/>
      <c r="E112" s="36"/>
      <c r="F112" s="36"/>
      <c r="G112" s="36"/>
      <c r="H112" s="28" t="s">
        <v>40</v>
      </c>
      <c r="I112" s="28"/>
      <c r="J112" s="28"/>
      <c r="K112" s="28"/>
      <c r="L112" s="28"/>
      <c r="M112" s="28" t="s">
        <v>83</v>
      </c>
      <c r="N112" s="28"/>
      <c r="O112" s="28"/>
      <c r="P112" s="28"/>
      <c r="Q112" s="28"/>
      <c r="R112" s="28" t="s">
        <v>70</v>
      </c>
      <c r="S112" s="28"/>
      <c r="T112" s="28"/>
      <c r="U112" s="28"/>
      <c r="V112" s="28"/>
      <c r="W112" s="28" t="s">
        <v>84</v>
      </c>
      <c r="X112" s="28"/>
      <c r="Y112" s="28"/>
      <c r="Z112" s="28"/>
      <c r="AA112" s="28"/>
      <c r="AB112" s="28" t="s">
        <v>41</v>
      </c>
      <c r="AC112" s="28"/>
      <c r="AD112" s="28"/>
      <c r="AE112" s="28"/>
      <c r="AF112" s="28"/>
      <c r="AG112" s="28"/>
    </row>
    <row r="113" spans="1:33" ht="18" customHeight="1" x14ac:dyDescent="0.15">
      <c r="A113" s="36" t="s">
        <v>9</v>
      </c>
      <c r="B113" s="36"/>
      <c r="C113" s="36"/>
      <c r="D113" s="36"/>
      <c r="E113" s="36"/>
      <c r="F113" s="36"/>
      <c r="G113" s="36"/>
      <c r="H113" s="36" t="s">
        <v>10</v>
      </c>
      <c r="I113" s="36"/>
      <c r="J113" s="36"/>
      <c r="K113" s="36"/>
      <c r="L113" s="36"/>
      <c r="M113" s="36" t="s">
        <v>11</v>
      </c>
      <c r="N113" s="36"/>
      <c r="O113" s="36"/>
      <c r="P113" s="36"/>
      <c r="Q113" s="36"/>
      <c r="R113" s="36" t="s">
        <v>12</v>
      </c>
      <c r="S113" s="36"/>
      <c r="T113" s="36"/>
      <c r="U113" s="36"/>
      <c r="V113" s="3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</row>
    <row r="114" spans="1:33" ht="18" customHeight="1" x14ac:dyDescent="0.15">
      <c r="A114" s="36"/>
      <c r="B114" s="36"/>
      <c r="C114" s="36"/>
      <c r="D114" s="36"/>
      <c r="E114" s="36"/>
      <c r="F114" s="36"/>
      <c r="G114" s="36"/>
      <c r="H114" s="28" t="s">
        <v>43</v>
      </c>
      <c r="I114" s="28"/>
      <c r="J114" s="28"/>
      <c r="K114" s="28"/>
      <c r="L114" s="28"/>
      <c r="M114" s="28">
        <v>10</v>
      </c>
      <c r="N114" s="28"/>
      <c r="O114" s="28"/>
      <c r="P114" s="28"/>
      <c r="Q114" s="28"/>
      <c r="R114" s="28">
        <v>15</v>
      </c>
      <c r="S114" s="28"/>
      <c r="T114" s="28"/>
      <c r="U114" s="28"/>
      <c r="V114" s="28"/>
      <c r="W114" s="26"/>
      <c r="X114" s="26"/>
      <c r="Y114" s="26"/>
      <c r="Z114" s="26"/>
      <c r="AA114" s="26"/>
      <c r="AB114" s="26"/>
      <c r="AC114" s="26"/>
      <c r="AD114" s="26"/>
      <c r="AE114" s="26"/>
      <c r="AF114" s="26"/>
      <c r="AG114" s="26"/>
    </row>
    <row r="115" spans="1:33" ht="18" customHeight="1" x14ac:dyDescent="0.15">
      <c r="A115" s="36" t="s">
        <v>13</v>
      </c>
      <c r="B115" s="36"/>
      <c r="C115" s="36"/>
      <c r="D115" s="36"/>
      <c r="E115" s="36"/>
      <c r="F115" s="36"/>
      <c r="G115" s="36"/>
      <c r="H115" s="36"/>
      <c r="I115" s="36"/>
      <c r="J115" s="36"/>
      <c r="K115" s="36"/>
      <c r="L115" s="36"/>
      <c r="M115" s="36" t="s">
        <v>14</v>
      </c>
      <c r="N115" s="36"/>
      <c r="O115" s="36"/>
      <c r="P115" s="36"/>
      <c r="Q115" s="36"/>
      <c r="R115" s="37">
        <v>0.83</v>
      </c>
      <c r="S115" s="37"/>
      <c r="T115" s="37"/>
      <c r="U115" s="37"/>
      <c r="V115" s="37"/>
      <c r="W115" s="36" t="s">
        <v>15</v>
      </c>
      <c r="X115" s="36"/>
      <c r="Y115" s="36"/>
      <c r="Z115" s="36"/>
      <c r="AA115" s="36"/>
      <c r="AB115" s="28">
        <v>0.65</v>
      </c>
      <c r="AC115" s="28"/>
      <c r="AD115" s="28"/>
      <c r="AE115" s="28"/>
      <c r="AF115" s="28"/>
      <c r="AG115" s="28"/>
    </row>
    <row r="116" spans="1:33" ht="14.25" customHeight="1" x14ac:dyDescent="0.15">
      <c r="A116" s="26" t="s">
        <v>16</v>
      </c>
      <c r="B116" s="26"/>
      <c r="C116" s="26"/>
      <c r="D116" s="26"/>
      <c r="E116" s="26"/>
      <c r="F116" s="26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Q116" s="26"/>
      <c r="R116" s="26"/>
      <c r="S116" s="26"/>
      <c r="T116" s="26"/>
      <c r="U116" s="26"/>
      <c r="V116" s="26"/>
      <c r="W116" s="26"/>
      <c r="X116" s="26"/>
      <c r="Y116" s="26"/>
      <c r="Z116" s="26"/>
      <c r="AA116" s="26"/>
      <c r="AB116" s="26"/>
      <c r="AC116" s="26"/>
      <c r="AD116" s="26"/>
      <c r="AE116" s="26"/>
      <c r="AF116" s="26"/>
      <c r="AG116" s="26"/>
    </row>
    <row r="117" spans="1:33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  <c r="W117" s="3"/>
      <c r="X117" s="3"/>
      <c r="Y117" s="3"/>
      <c r="Z117" s="3"/>
      <c r="AA117" s="3"/>
      <c r="AB117" s="3"/>
      <c r="AC117" s="3"/>
      <c r="AD117" s="3"/>
      <c r="AE117" s="3"/>
      <c r="AF117" s="3"/>
      <c r="AG117" s="4"/>
    </row>
    <row r="118" spans="1:33" x14ac:dyDescent="0.15">
      <c r="A118" s="2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  <c r="W118" s="3"/>
      <c r="X118" s="3"/>
      <c r="Y118" s="3"/>
      <c r="Z118" s="3"/>
      <c r="AA118" s="3"/>
      <c r="AB118" s="3"/>
      <c r="AC118" s="3"/>
      <c r="AD118" s="3"/>
      <c r="AE118" s="3"/>
      <c r="AF118" s="3"/>
      <c r="AG118" s="4"/>
    </row>
    <row r="119" spans="1:33" x14ac:dyDescent="0.15">
      <c r="A119" s="2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  <c r="W119" s="3"/>
      <c r="X119" s="3"/>
      <c r="Y119" s="3"/>
      <c r="Z119" s="3"/>
      <c r="AA119" s="3"/>
      <c r="AB119" s="3"/>
      <c r="AC119" s="3"/>
      <c r="AD119" s="3"/>
      <c r="AE119" s="3"/>
      <c r="AF119" s="3"/>
      <c r="AG119" s="4"/>
    </row>
    <row r="120" spans="1:33" x14ac:dyDescent="0.15">
      <c r="A120" s="2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  <c r="W120" s="3"/>
      <c r="X120" s="3"/>
      <c r="Y120" s="3"/>
      <c r="Z120" s="3"/>
      <c r="AA120" s="3"/>
      <c r="AB120" s="3"/>
      <c r="AC120" s="3"/>
      <c r="AD120" s="3"/>
      <c r="AE120" s="3"/>
      <c r="AF120" s="3"/>
      <c r="AG120" s="4"/>
    </row>
    <row r="121" spans="1:33" x14ac:dyDescent="0.15">
      <c r="A121" s="2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  <c r="W121" s="3"/>
      <c r="X121" s="3"/>
      <c r="Y121" s="3"/>
      <c r="Z121" s="3"/>
      <c r="AA121" s="3"/>
      <c r="AB121" s="3"/>
      <c r="AC121" s="3"/>
      <c r="AD121" s="3"/>
      <c r="AE121" s="3"/>
      <c r="AF121" s="3"/>
      <c r="AG121" s="4"/>
    </row>
    <row r="122" spans="1:33" x14ac:dyDescent="0.15">
      <c r="A122" s="2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  <c r="W122" s="3"/>
      <c r="X122" s="3"/>
      <c r="Y122" s="3"/>
      <c r="Z122" s="3"/>
      <c r="AA122" s="3"/>
      <c r="AB122" s="3"/>
      <c r="AC122" s="3"/>
      <c r="AD122" s="3"/>
      <c r="AE122" s="3"/>
      <c r="AF122" s="3"/>
      <c r="AG122" s="4"/>
    </row>
    <row r="123" spans="1:33" x14ac:dyDescent="0.15">
      <c r="A123" s="2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  <c r="W123" s="3"/>
      <c r="X123" s="3"/>
      <c r="Y123" s="3"/>
      <c r="Z123" s="3"/>
      <c r="AA123" s="3"/>
      <c r="AB123" s="3"/>
      <c r="AC123" s="3"/>
      <c r="AD123" s="3"/>
      <c r="AE123" s="3"/>
      <c r="AF123" s="3"/>
      <c r="AG123" s="4"/>
    </row>
    <row r="124" spans="1:33" x14ac:dyDescent="0.15">
      <c r="A124" s="2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  <c r="W124" s="3"/>
      <c r="X124" s="3"/>
      <c r="Y124" s="3"/>
      <c r="Z124" s="3"/>
      <c r="AA124" s="3"/>
      <c r="AB124" s="3"/>
      <c r="AC124" s="3"/>
      <c r="AD124" s="3"/>
      <c r="AE124" s="3"/>
      <c r="AF124" s="3"/>
      <c r="AG124" s="4"/>
    </row>
    <row r="125" spans="1:33" x14ac:dyDescent="0.15">
      <c r="A125" s="2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  <c r="W125" s="3"/>
      <c r="X125" s="3"/>
      <c r="Y125" s="3"/>
      <c r="Z125" s="3"/>
      <c r="AA125" s="3"/>
      <c r="AB125" s="3"/>
      <c r="AC125" s="3"/>
      <c r="AD125" s="3"/>
      <c r="AE125" s="3"/>
      <c r="AF125" s="3"/>
      <c r="AG125" s="4"/>
    </row>
    <row r="126" spans="1:33" x14ac:dyDescent="0.15">
      <c r="A126" s="2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  <c r="W126" s="3"/>
      <c r="X126" s="3"/>
      <c r="Y126" s="3"/>
      <c r="Z126" s="3"/>
      <c r="AA126" s="3"/>
      <c r="AB126" s="3"/>
      <c r="AC126" s="3"/>
      <c r="AD126" s="3"/>
      <c r="AE126" s="3"/>
      <c r="AF126" s="3"/>
      <c r="AG126" s="4"/>
    </row>
    <row r="127" spans="1:33" x14ac:dyDescent="0.15">
      <c r="A127" s="2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  <c r="W127" s="3"/>
      <c r="X127" s="3"/>
      <c r="Y127" s="3"/>
      <c r="Z127" s="3"/>
      <c r="AA127" s="3"/>
      <c r="AB127" s="3"/>
      <c r="AC127" s="3"/>
      <c r="AD127" s="3"/>
      <c r="AE127" s="3"/>
      <c r="AF127" s="3"/>
      <c r="AG127" s="4"/>
    </row>
    <row r="128" spans="1:33" x14ac:dyDescent="0.15">
      <c r="A128" s="2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  <c r="W128" s="3"/>
      <c r="X128" s="3"/>
      <c r="Y128" s="3"/>
      <c r="Z128" s="3"/>
      <c r="AA128" s="3"/>
      <c r="AB128" s="3"/>
      <c r="AC128" s="3"/>
      <c r="AD128" s="3"/>
      <c r="AE128" s="3"/>
      <c r="AF128" s="3"/>
      <c r="AG128" s="4"/>
    </row>
    <row r="129" spans="1:33" x14ac:dyDescent="0.15">
      <c r="A129" s="2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  <c r="W129" s="3"/>
      <c r="X129" s="3"/>
      <c r="Y129" s="3"/>
      <c r="Z129" s="3"/>
      <c r="AA129" s="3"/>
      <c r="AB129" s="3"/>
      <c r="AC129" s="3"/>
      <c r="AD129" s="3"/>
      <c r="AE129" s="3"/>
      <c r="AF129" s="3"/>
      <c r="AG129" s="4"/>
    </row>
    <row r="130" spans="1:33" x14ac:dyDescent="0.15">
      <c r="A130" s="2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  <c r="W130" s="3"/>
      <c r="X130" s="3"/>
      <c r="Y130" s="3"/>
      <c r="Z130" s="3"/>
      <c r="AA130" s="3"/>
      <c r="AB130" s="3"/>
      <c r="AC130" s="3"/>
      <c r="AD130" s="3"/>
      <c r="AE130" s="3"/>
      <c r="AF130" s="3"/>
      <c r="AG130" s="4"/>
    </row>
    <row r="131" spans="1:33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  <c r="W131" s="3"/>
      <c r="X131" s="3"/>
      <c r="Y131" s="3"/>
      <c r="Z131" s="3"/>
      <c r="AA131" s="3"/>
      <c r="AB131" s="3"/>
      <c r="AC131" s="3"/>
      <c r="AD131" s="3"/>
      <c r="AE131" s="3"/>
      <c r="AF131" s="3"/>
      <c r="AG131" s="4"/>
    </row>
    <row r="132" spans="1:33" x14ac:dyDescent="0.15">
      <c r="A132" s="2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  <c r="W132" s="3"/>
      <c r="X132" s="3"/>
      <c r="Y132" s="3"/>
      <c r="Z132" s="3"/>
      <c r="AA132" s="3"/>
      <c r="AB132" s="3"/>
      <c r="AC132" s="3"/>
      <c r="AD132" s="3"/>
      <c r="AE132" s="3"/>
      <c r="AF132" s="3"/>
      <c r="AG132" s="4"/>
    </row>
    <row r="133" spans="1:33" x14ac:dyDescent="0.15">
      <c r="A133" s="5"/>
      <c r="B133" s="6"/>
      <c r="C133" s="6"/>
      <c r="D133" s="6"/>
      <c r="E133" s="6"/>
      <c r="F133" s="6"/>
      <c r="G133" s="6"/>
      <c r="H133" s="6"/>
      <c r="I133" s="6"/>
      <c r="J133" s="6"/>
      <c r="K133" s="6"/>
      <c r="L133" s="6"/>
      <c r="M133" s="6"/>
      <c r="N133" s="6"/>
      <c r="O133" s="6"/>
      <c r="P133" s="6"/>
      <c r="Q133" s="6"/>
      <c r="R133" s="6"/>
      <c r="S133" s="6"/>
      <c r="T133" s="6"/>
      <c r="U133" s="6"/>
      <c r="V133" s="6"/>
      <c r="W133" s="6"/>
      <c r="X133" s="6"/>
      <c r="Y133" s="6"/>
      <c r="Z133" s="6"/>
      <c r="AA133" s="6"/>
      <c r="AB133" s="6"/>
      <c r="AC133" s="6"/>
      <c r="AD133" s="6"/>
      <c r="AE133" s="6"/>
      <c r="AF133" s="6"/>
      <c r="AG133" s="7"/>
    </row>
    <row r="134" spans="1:33" x14ac:dyDescent="0.15">
      <c r="A134" s="2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  <c r="W134" s="3"/>
      <c r="X134" s="3"/>
      <c r="Y134" s="3"/>
      <c r="Z134" s="3"/>
      <c r="AA134" s="3"/>
      <c r="AB134" s="3"/>
      <c r="AC134" s="3"/>
      <c r="AD134" s="3"/>
      <c r="AE134" s="3"/>
      <c r="AF134" s="3"/>
      <c r="AG134" s="4"/>
    </row>
    <row r="135" spans="1:33" x14ac:dyDescent="0.15">
      <c r="A135" s="2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  <c r="W135" s="3"/>
      <c r="X135" s="3"/>
      <c r="Y135" s="3"/>
      <c r="Z135" s="3"/>
      <c r="AA135" s="3"/>
      <c r="AB135" s="3"/>
      <c r="AC135" s="3"/>
      <c r="AD135" s="3"/>
      <c r="AE135" s="3"/>
      <c r="AF135" s="3"/>
      <c r="AG135" s="4"/>
    </row>
    <row r="136" spans="1:33" x14ac:dyDescent="0.15">
      <c r="A136" s="2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  <c r="W136" s="3"/>
      <c r="X136" s="3"/>
      <c r="Y136" s="3"/>
      <c r="Z136" s="3"/>
      <c r="AA136" s="3"/>
      <c r="AB136" s="3"/>
      <c r="AC136" s="3"/>
      <c r="AD136" s="3"/>
      <c r="AE136" s="3"/>
      <c r="AF136" s="3"/>
      <c r="AG136" s="4"/>
    </row>
    <row r="137" spans="1:33" x14ac:dyDescent="0.15">
      <c r="A137" s="2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  <c r="W137" s="3"/>
      <c r="X137" s="3"/>
      <c r="Y137" s="3"/>
      <c r="Z137" s="3"/>
      <c r="AA137" s="3"/>
      <c r="AB137" s="3"/>
      <c r="AC137" s="3"/>
      <c r="AD137" s="3"/>
      <c r="AE137" s="3"/>
      <c r="AF137" s="3"/>
      <c r="AG137" s="4"/>
    </row>
    <row r="138" spans="1:33" x14ac:dyDescent="0.15">
      <c r="A138" s="2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  <c r="W138" s="3"/>
      <c r="X138" s="3"/>
      <c r="Y138" s="3"/>
      <c r="Z138" s="3"/>
      <c r="AA138" s="3"/>
      <c r="AB138" s="3"/>
      <c r="AC138" s="3"/>
      <c r="AD138" s="3"/>
      <c r="AE138" s="3"/>
      <c r="AF138" s="3"/>
      <c r="AG138" s="4"/>
    </row>
    <row r="139" spans="1:33" x14ac:dyDescent="0.15">
      <c r="A139" s="2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  <c r="W139" s="3"/>
      <c r="X139" s="3"/>
      <c r="Y139" s="3"/>
      <c r="Z139" s="3"/>
      <c r="AA139" s="3"/>
      <c r="AB139" s="3"/>
      <c r="AC139" s="3"/>
      <c r="AD139" s="3"/>
      <c r="AE139" s="3"/>
      <c r="AF139" s="3"/>
      <c r="AG139" s="4"/>
    </row>
    <row r="140" spans="1:33" x14ac:dyDescent="0.15">
      <c r="A140" s="2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  <c r="W140" s="3"/>
      <c r="X140" s="3"/>
      <c r="Y140" s="3"/>
      <c r="Z140" s="3"/>
      <c r="AA140" s="3"/>
      <c r="AB140" s="3"/>
      <c r="AC140" s="3"/>
      <c r="AD140" s="3"/>
      <c r="AE140" s="3"/>
      <c r="AF140" s="3"/>
      <c r="AG140" s="4"/>
    </row>
    <row r="141" spans="1:33" x14ac:dyDescent="0.15">
      <c r="A141" s="2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  <c r="W141" s="3"/>
      <c r="X141" s="3"/>
      <c r="Y141" s="3"/>
      <c r="Z141" s="3"/>
      <c r="AA141" s="3"/>
      <c r="AB141" s="3"/>
      <c r="AC141" s="3"/>
      <c r="AD141" s="3"/>
      <c r="AE141" s="3"/>
      <c r="AF141" s="3"/>
      <c r="AG141" s="4"/>
    </row>
    <row r="142" spans="1:33" x14ac:dyDescent="0.15">
      <c r="A142" s="2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  <c r="W142" s="3"/>
      <c r="X142" s="3"/>
      <c r="Y142" s="3"/>
      <c r="Z142" s="3"/>
      <c r="AA142" s="3"/>
      <c r="AB142" s="3"/>
      <c r="AC142" s="3"/>
      <c r="AD142" s="3"/>
      <c r="AE142" s="3"/>
      <c r="AF142" s="3"/>
      <c r="AG142" s="4"/>
    </row>
    <row r="143" spans="1:33" x14ac:dyDescent="0.15">
      <c r="A143" s="2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  <c r="W143" s="3"/>
      <c r="X143" s="3"/>
      <c r="Y143" s="3"/>
      <c r="Z143" s="3"/>
      <c r="AA143" s="3"/>
      <c r="AB143" s="3"/>
      <c r="AC143" s="3"/>
      <c r="AD143" s="3"/>
      <c r="AE143" s="3"/>
      <c r="AF143" s="3"/>
      <c r="AG143" s="4"/>
    </row>
    <row r="144" spans="1:33" x14ac:dyDescent="0.15">
      <c r="A144" s="2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  <c r="W144" s="3"/>
      <c r="X144" s="3"/>
      <c r="Y144" s="3"/>
      <c r="Z144" s="3"/>
      <c r="AA144" s="3"/>
      <c r="AB144" s="3"/>
      <c r="AC144" s="3"/>
      <c r="AD144" s="3"/>
      <c r="AE144" s="3"/>
      <c r="AF144" s="3"/>
      <c r="AG144" s="4"/>
    </row>
    <row r="145" spans="1:33" x14ac:dyDescent="0.15">
      <c r="A145" s="2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  <c r="W145" s="3"/>
      <c r="X145" s="3"/>
      <c r="Y145" s="3"/>
      <c r="Z145" s="3"/>
      <c r="AA145" s="3"/>
      <c r="AB145" s="3"/>
      <c r="AC145" s="3"/>
      <c r="AD145" s="3"/>
      <c r="AE145" s="3"/>
      <c r="AF145" s="3"/>
      <c r="AG145" s="4"/>
    </row>
    <row r="146" spans="1:33" x14ac:dyDescent="0.15">
      <c r="A146" s="2"/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  <c r="W146" s="3"/>
      <c r="X146" s="3"/>
      <c r="Y146" s="3"/>
      <c r="Z146" s="3"/>
      <c r="AA146" s="3"/>
      <c r="AB146" s="3"/>
      <c r="AC146" s="3"/>
      <c r="AD146" s="3"/>
      <c r="AE146" s="3"/>
      <c r="AF146" s="3"/>
      <c r="AG146" s="4"/>
    </row>
    <row r="147" spans="1:33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  <c r="W147" s="3"/>
      <c r="X147" s="3"/>
      <c r="Y147" s="3"/>
      <c r="Z147" s="3"/>
      <c r="AA147" s="3"/>
      <c r="AB147" s="3"/>
      <c r="AC147" s="3"/>
      <c r="AD147" s="3"/>
      <c r="AE147" s="3"/>
      <c r="AF147" s="3"/>
      <c r="AG147" s="4"/>
    </row>
    <row r="148" spans="1:33" x14ac:dyDescent="0.15">
      <c r="A148" s="2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  <c r="W148" s="3"/>
      <c r="X148" s="3"/>
      <c r="Y148" s="3"/>
      <c r="Z148" s="3"/>
      <c r="AA148" s="3"/>
      <c r="AB148" s="3"/>
      <c r="AC148" s="3"/>
      <c r="AD148" s="3"/>
      <c r="AE148" s="3"/>
      <c r="AF148" s="3"/>
      <c r="AG148" s="4"/>
    </row>
    <row r="149" spans="1:33" x14ac:dyDescent="0.15">
      <c r="A149" s="2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  <c r="W149" s="3"/>
      <c r="X149" s="3"/>
      <c r="Y149" s="3"/>
      <c r="Z149" s="3"/>
      <c r="AA149" s="3"/>
      <c r="AB149" s="3"/>
      <c r="AC149" s="3"/>
      <c r="AD149" s="3"/>
      <c r="AE149" s="3"/>
      <c r="AF149" s="3"/>
      <c r="AG149" s="4"/>
    </row>
    <row r="150" spans="1:33" x14ac:dyDescent="0.15">
      <c r="A150" s="5"/>
      <c r="B150" s="6"/>
      <c r="C150" s="6"/>
      <c r="D150" s="6"/>
      <c r="E150" s="6"/>
      <c r="F150" s="6"/>
      <c r="G150" s="6"/>
      <c r="H150" s="6"/>
      <c r="I150" s="6"/>
      <c r="J150" s="6"/>
      <c r="K150" s="6"/>
      <c r="L150" s="6"/>
      <c r="M150" s="6"/>
      <c r="N150" s="6"/>
      <c r="O150" s="6"/>
      <c r="P150" s="6"/>
      <c r="Q150" s="6"/>
      <c r="R150" s="6"/>
      <c r="S150" s="6"/>
      <c r="T150" s="6"/>
      <c r="U150" s="6"/>
      <c r="V150" s="6"/>
      <c r="W150" s="6"/>
      <c r="X150" s="6"/>
      <c r="Y150" s="6"/>
      <c r="Z150" s="6"/>
      <c r="AA150" s="6"/>
      <c r="AB150" s="6"/>
      <c r="AC150" s="6"/>
      <c r="AD150" s="6"/>
      <c r="AE150" s="6"/>
      <c r="AF150" s="6"/>
      <c r="AG150" s="7"/>
    </row>
    <row r="151" spans="1:33" x14ac:dyDescent="0.15">
      <c r="A151" s="2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  <c r="W151" s="3"/>
      <c r="X151" s="3"/>
      <c r="Y151" s="3"/>
      <c r="Z151" s="3"/>
      <c r="AA151" s="3"/>
      <c r="AB151" s="3"/>
      <c r="AC151" s="3"/>
      <c r="AD151" s="3"/>
      <c r="AE151" s="3"/>
      <c r="AF151" s="3"/>
      <c r="AG151" s="4"/>
    </row>
    <row r="152" spans="1:33" x14ac:dyDescent="0.15">
      <c r="A152" s="2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  <c r="W152" s="3"/>
      <c r="X152" s="3"/>
      <c r="Y152" s="3"/>
      <c r="Z152" s="3"/>
      <c r="AA152" s="3"/>
      <c r="AB152" s="3"/>
      <c r="AC152" s="3"/>
      <c r="AD152" s="3"/>
      <c r="AE152" s="3"/>
      <c r="AF152" s="3"/>
      <c r="AG152" s="4"/>
    </row>
    <row r="153" spans="1:33" x14ac:dyDescent="0.15">
      <c r="A153" s="2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  <c r="W153" s="3"/>
      <c r="X153" s="3"/>
      <c r="Y153" s="3"/>
      <c r="Z153" s="3"/>
      <c r="AA153" s="3"/>
      <c r="AB153" s="3"/>
      <c r="AC153" s="3"/>
      <c r="AD153" s="3"/>
      <c r="AE153" s="3"/>
      <c r="AF153" s="3"/>
      <c r="AG153" s="4"/>
    </row>
    <row r="154" spans="1:33" x14ac:dyDescent="0.15">
      <c r="A154" s="2"/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  <c r="W154" s="3"/>
      <c r="X154" s="3"/>
      <c r="Y154" s="3"/>
      <c r="Z154" s="3"/>
      <c r="AA154" s="3"/>
      <c r="AB154" s="3"/>
      <c r="AC154" s="3"/>
      <c r="AD154" s="3"/>
      <c r="AE154" s="3"/>
      <c r="AF154" s="3"/>
      <c r="AG154" s="4"/>
    </row>
    <row r="155" spans="1:33" x14ac:dyDescent="0.15">
      <c r="A155" s="2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  <c r="W155" s="3"/>
      <c r="X155" s="3"/>
      <c r="Y155" s="3"/>
      <c r="Z155" s="3"/>
      <c r="AA155" s="3"/>
      <c r="AB155" s="3"/>
      <c r="AC155" s="3"/>
      <c r="AD155" s="3"/>
      <c r="AE155" s="3"/>
      <c r="AF155" s="3"/>
      <c r="AG155" s="4"/>
    </row>
    <row r="156" spans="1:33" x14ac:dyDescent="0.15">
      <c r="A156" s="2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  <c r="W156" s="3"/>
      <c r="X156" s="3"/>
      <c r="Y156" s="3"/>
      <c r="Z156" s="3"/>
      <c r="AA156" s="3"/>
      <c r="AB156" s="3"/>
      <c r="AC156" s="3"/>
      <c r="AD156" s="3"/>
      <c r="AE156" s="3"/>
      <c r="AF156" s="3"/>
      <c r="AG156" s="4"/>
    </row>
    <row r="157" spans="1:33" x14ac:dyDescent="0.15">
      <c r="A157" s="2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  <c r="W157" s="3"/>
      <c r="X157" s="3"/>
      <c r="Y157" s="3"/>
      <c r="Z157" s="3"/>
      <c r="AA157" s="3"/>
      <c r="AB157" s="3"/>
      <c r="AC157" s="3"/>
      <c r="AD157" s="3"/>
      <c r="AE157" s="3"/>
      <c r="AF157" s="3"/>
      <c r="AG157" s="4"/>
    </row>
    <row r="158" spans="1:33" x14ac:dyDescent="0.15">
      <c r="A158" s="2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  <c r="W158" s="3"/>
      <c r="X158" s="3"/>
      <c r="Y158" s="3"/>
      <c r="Z158" s="3"/>
      <c r="AA158" s="3"/>
      <c r="AB158" s="3"/>
      <c r="AC158" s="3"/>
      <c r="AD158" s="3"/>
      <c r="AE158" s="3"/>
      <c r="AF158" s="3"/>
      <c r="AG158" s="4"/>
    </row>
    <row r="159" spans="1:33" x14ac:dyDescent="0.15">
      <c r="A159" s="2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  <c r="W159" s="3"/>
      <c r="X159" s="3"/>
      <c r="Y159" s="3"/>
      <c r="Z159" s="3"/>
      <c r="AA159" s="3"/>
      <c r="AB159" s="3"/>
      <c r="AC159" s="3"/>
      <c r="AD159" s="3"/>
      <c r="AE159" s="3"/>
      <c r="AF159" s="3"/>
      <c r="AG159" s="4"/>
    </row>
    <row r="160" spans="1:33" x14ac:dyDescent="0.15">
      <c r="A160" s="2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  <c r="W160" s="3"/>
      <c r="X160" s="3"/>
      <c r="Y160" s="3"/>
      <c r="Z160" s="3"/>
      <c r="AA160" s="3"/>
      <c r="AB160" s="3"/>
      <c r="AC160" s="3"/>
      <c r="AD160" s="3"/>
      <c r="AE160" s="3"/>
      <c r="AF160" s="3"/>
      <c r="AG160" s="4"/>
    </row>
    <row r="161" spans="1:33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  <c r="W161" s="3"/>
      <c r="X161" s="3"/>
      <c r="Y161" s="3"/>
      <c r="Z161" s="3"/>
      <c r="AA161" s="3"/>
      <c r="AB161" s="3"/>
      <c r="AC161" s="3"/>
      <c r="AD161" s="3"/>
      <c r="AE161" s="3"/>
      <c r="AF161" s="3"/>
      <c r="AG161" s="4"/>
    </row>
    <row r="162" spans="1:33" x14ac:dyDescent="0.15">
      <c r="A162" s="2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  <c r="W162" s="3"/>
      <c r="X162" s="3"/>
      <c r="Y162" s="3"/>
      <c r="Z162" s="3"/>
      <c r="AA162" s="3"/>
      <c r="AB162" s="3"/>
      <c r="AC162" s="3"/>
      <c r="AD162" s="3"/>
      <c r="AE162" s="3"/>
      <c r="AF162" s="3"/>
      <c r="AG162" s="4"/>
    </row>
    <row r="163" spans="1:33" x14ac:dyDescent="0.15">
      <c r="A163" s="2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  <c r="W163" s="3"/>
      <c r="X163" s="3"/>
      <c r="Y163" s="3"/>
      <c r="Z163" s="3"/>
      <c r="AA163" s="3"/>
      <c r="AB163" s="3"/>
      <c r="AC163" s="3"/>
      <c r="AD163" s="3"/>
      <c r="AE163" s="3"/>
      <c r="AF163" s="3"/>
      <c r="AG163" s="4"/>
    </row>
    <row r="164" spans="1:33" x14ac:dyDescent="0.15">
      <c r="A164" s="2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  <c r="W164" s="3"/>
      <c r="X164" s="3"/>
      <c r="Y164" s="3"/>
      <c r="Z164" s="3"/>
      <c r="AA164" s="3"/>
      <c r="AB164" s="3"/>
      <c r="AC164" s="3"/>
      <c r="AD164" s="3"/>
      <c r="AE164" s="3"/>
      <c r="AF164" s="3"/>
      <c r="AG164" s="4"/>
    </row>
    <row r="165" spans="1:33" x14ac:dyDescent="0.15">
      <c r="A165" s="2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  <c r="W165" s="3"/>
      <c r="X165" s="3"/>
      <c r="Y165" s="3"/>
      <c r="Z165" s="3"/>
      <c r="AA165" s="3"/>
      <c r="AB165" s="3"/>
      <c r="AC165" s="3"/>
      <c r="AD165" s="3"/>
      <c r="AE165" s="3"/>
      <c r="AF165" s="3"/>
      <c r="AG165" s="4"/>
    </row>
    <row r="166" spans="1:33" x14ac:dyDescent="0.15">
      <c r="A166" s="2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  <c r="W166" s="3"/>
      <c r="X166" s="3"/>
      <c r="Y166" s="3"/>
      <c r="Z166" s="3"/>
      <c r="AA166" s="3"/>
      <c r="AB166" s="3"/>
      <c r="AC166" s="3"/>
      <c r="AD166" s="3"/>
      <c r="AE166" s="3"/>
      <c r="AF166" s="3"/>
      <c r="AG166" s="4"/>
    </row>
    <row r="167" spans="1:33" x14ac:dyDescent="0.15">
      <c r="A167" s="2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  <c r="W167" s="3"/>
      <c r="X167" s="3"/>
      <c r="Y167" s="3"/>
      <c r="Z167" s="3"/>
      <c r="AA167" s="3"/>
      <c r="AB167" s="3"/>
      <c r="AC167" s="3"/>
      <c r="AD167" s="3"/>
      <c r="AE167" s="3"/>
      <c r="AF167" s="3"/>
      <c r="AG167" s="4"/>
    </row>
    <row r="168" spans="1:33" x14ac:dyDescent="0.15">
      <c r="A168" s="5"/>
      <c r="B168" s="6"/>
      <c r="C168" s="6"/>
      <c r="D168" s="6"/>
      <c r="E168" s="6"/>
      <c r="F168" s="6"/>
      <c r="G168" s="6"/>
      <c r="H168" s="6"/>
      <c r="I168" s="6"/>
      <c r="J168" s="6"/>
      <c r="K168" s="6"/>
      <c r="L168" s="6"/>
      <c r="M168" s="6"/>
      <c r="N168" s="6"/>
      <c r="O168" s="6"/>
      <c r="P168" s="6"/>
      <c r="Q168" s="6"/>
      <c r="R168" s="6"/>
      <c r="S168" s="6"/>
      <c r="T168" s="6"/>
      <c r="U168" s="6"/>
      <c r="V168" s="6"/>
      <c r="W168" s="6"/>
      <c r="X168" s="6"/>
      <c r="Y168" s="6"/>
      <c r="Z168" s="6"/>
      <c r="AA168" s="6"/>
      <c r="AB168" s="6"/>
      <c r="AC168" s="6"/>
      <c r="AD168" s="6"/>
      <c r="AE168" s="6"/>
      <c r="AF168" s="6"/>
      <c r="AG168" s="7"/>
    </row>
    <row r="169" spans="1:33" ht="14.25" x14ac:dyDescent="0.15">
      <c r="A169" s="35" t="s">
        <v>0</v>
      </c>
      <c r="B169" s="35"/>
      <c r="C169" s="35"/>
      <c r="D169" s="35"/>
      <c r="E169" s="35"/>
      <c r="F169" s="35"/>
      <c r="G169" s="35"/>
      <c r="H169" s="35"/>
      <c r="I169" s="35"/>
      <c r="J169" s="35"/>
      <c r="K169" s="35"/>
      <c r="L169" s="35"/>
      <c r="M169" s="35"/>
      <c r="N169" s="35"/>
      <c r="O169" s="35"/>
      <c r="P169" s="35"/>
      <c r="Q169" s="35"/>
      <c r="R169" s="35"/>
      <c r="S169" s="35"/>
      <c r="T169" s="35"/>
      <c r="U169" s="35"/>
      <c r="V169" s="35"/>
      <c r="W169" s="35"/>
      <c r="X169" s="35"/>
      <c r="Y169" s="35"/>
      <c r="Z169" s="35"/>
      <c r="AA169" s="35"/>
      <c r="AB169" s="35"/>
      <c r="AC169" s="35"/>
      <c r="AD169" s="35"/>
      <c r="AE169" s="35"/>
      <c r="AF169" s="35"/>
      <c r="AG169" s="35"/>
    </row>
    <row r="170" spans="1:33" ht="18" customHeight="1" x14ac:dyDescent="0.15">
      <c r="A170" s="36" t="s">
        <v>2</v>
      </c>
      <c r="B170" s="36"/>
      <c r="C170" s="36"/>
      <c r="D170" s="36"/>
      <c r="E170" s="28">
        <v>93</v>
      </c>
      <c r="F170" s="28"/>
      <c r="G170" s="28"/>
      <c r="H170" s="36" t="s">
        <v>3</v>
      </c>
      <c r="I170" s="36"/>
      <c r="J170" s="36"/>
      <c r="K170" s="28" t="s">
        <v>82</v>
      </c>
      <c r="L170" s="28"/>
      <c r="M170" s="28"/>
      <c r="N170" s="28"/>
      <c r="O170" s="28"/>
      <c r="P170" s="28"/>
      <c r="Q170" s="28"/>
      <c r="R170" s="28"/>
      <c r="S170" s="28"/>
      <c r="T170" s="28"/>
      <c r="U170" s="28"/>
      <c r="V170" s="28"/>
      <c r="W170" s="28"/>
      <c r="X170" s="28"/>
      <c r="Y170" s="28"/>
      <c r="Z170" s="28"/>
      <c r="AA170" s="28"/>
      <c r="AB170" s="28"/>
      <c r="AC170" s="28"/>
      <c r="AD170" s="28"/>
      <c r="AE170" s="28"/>
      <c r="AF170" s="28"/>
      <c r="AG170" s="28"/>
    </row>
    <row r="171" spans="1:33" ht="18" customHeight="1" x14ac:dyDescent="0.15">
      <c r="A171" s="30" t="s">
        <v>17</v>
      </c>
      <c r="B171" s="31"/>
      <c r="C171" s="31"/>
      <c r="D171" s="31"/>
      <c r="E171" s="31"/>
      <c r="F171" s="31"/>
      <c r="G171" s="31"/>
      <c r="H171" s="31"/>
      <c r="I171" s="31"/>
      <c r="J171" s="31"/>
      <c r="K171" s="31"/>
      <c r="L171" s="31"/>
      <c r="M171" s="31"/>
      <c r="N171" s="31"/>
      <c r="O171" s="31"/>
      <c r="P171" s="31"/>
      <c r="Q171" s="31"/>
      <c r="R171" s="31"/>
      <c r="S171" s="31"/>
      <c r="T171" s="31"/>
      <c r="U171" s="31"/>
      <c r="V171" s="31"/>
      <c r="W171" s="31"/>
      <c r="X171" s="31"/>
      <c r="Y171" s="31"/>
      <c r="Z171" s="31"/>
      <c r="AA171" s="31"/>
      <c r="AB171" s="31"/>
      <c r="AC171" s="31"/>
      <c r="AD171" s="31"/>
      <c r="AE171" s="31"/>
      <c r="AF171" s="31"/>
      <c r="AG171" s="32"/>
    </row>
    <row r="172" spans="1:33" ht="13.5" customHeight="1" x14ac:dyDescent="0.15">
      <c r="A172" s="33" t="s">
        <v>18</v>
      </c>
      <c r="B172" s="33"/>
      <c r="C172" s="33" t="s">
        <v>19</v>
      </c>
      <c r="D172" s="33"/>
      <c r="E172" s="33"/>
      <c r="F172" s="33"/>
      <c r="G172" s="33"/>
      <c r="H172" s="33"/>
      <c r="I172" s="33"/>
      <c r="J172" s="33"/>
      <c r="K172" s="34" t="s">
        <v>23</v>
      </c>
      <c r="L172" s="34"/>
      <c r="M172" s="34"/>
      <c r="N172" s="34" t="s">
        <v>24</v>
      </c>
      <c r="O172" s="34"/>
      <c r="P172" s="34"/>
      <c r="Q172" s="34" t="s">
        <v>20</v>
      </c>
      <c r="R172" s="34"/>
      <c r="S172" s="34"/>
      <c r="T172" s="33" t="s">
        <v>21</v>
      </c>
      <c r="U172" s="33"/>
      <c r="V172" s="33"/>
      <c r="W172" s="33"/>
      <c r="X172" s="33"/>
      <c r="Y172" s="33"/>
      <c r="Z172" s="33" t="s">
        <v>22</v>
      </c>
      <c r="AA172" s="33"/>
      <c r="AB172" s="33"/>
      <c r="AC172" s="33"/>
      <c r="AD172" s="33"/>
      <c r="AE172" s="33"/>
      <c r="AF172" s="33"/>
      <c r="AG172" s="33"/>
    </row>
    <row r="173" spans="1:33" x14ac:dyDescent="0.15">
      <c r="A173" s="33"/>
      <c r="B173" s="33"/>
      <c r="C173" s="33"/>
      <c r="D173" s="33"/>
      <c r="E173" s="33"/>
      <c r="F173" s="33"/>
      <c r="G173" s="33"/>
      <c r="H173" s="33"/>
      <c r="I173" s="33"/>
      <c r="J173" s="33"/>
      <c r="K173" s="34"/>
      <c r="L173" s="34"/>
      <c r="M173" s="34"/>
      <c r="N173" s="34"/>
      <c r="O173" s="34"/>
      <c r="P173" s="34"/>
      <c r="Q173" s="34"/>
      <c r="R173" s="34"/>
      <c r="S173" s="34"/>
      <c r="T173" s="33"/>
      <c r="U173" s="33"/>
      <c r="V173" s="33"/>
      <c r="W173" s="33"/>
      <c r="X173" s="33"/>
      <c r="Y173" s="33"/>
      <c r="Z173" s="33"/>
      <c r="AA173" s="33"/>
      <c r="AB173" s="33"/>
      <c r="AC173" s="33"/>
      <c r="AD173" s="33"/>
      <c r="AE173" s="33"/>
      <c r="AF173" s="33"/>
      <c r="AG173" s="33"/>
    </row>
    <row r="174" spans="1:33" ht="20.100000000000001" customHeight="1" x14ac:dyDescent="0.15">
      <c r="A174" s="26">
        <v>1</v>
      </c>
      <c r="B174" s="26"/>
      <c r="C174" s="28" t="s">
        <v>38</v>
      </c>
      <c r="D174" s="28"/>
      <c r="E174" s="28"/>
      <c r="F174" s="28"/>
      <c r="G174" s="28"/>
      <c r="H174" s="28"/>
      <c r="I174" s="28"/>
      <c r="J174" s="28"/>
      <c r="K174" s="29">
        <v>38</v>
      </c>
      <c r="L174" s="29"/>
      <c r="M174" s="29"/>
      <c r="N174" s="29">
        <v>26</v>
      </c>
      <c r="O174" s="29"/>
      <c r="P174" s="29"/>
      <c r="Q174" s="28"/>
      <c r="R174" s="28"/>
      <c r="S174" s="28"/>
      <c r="T174" s="28"/>
      <c r="U174" s="28"/>
      <c r="V174" s="28"/>
      <c r="W174" s="28"/>
      <c r="X174" s="28"/>
      <c r="Y174" s="28"/>
      <c r="Z174" s="26"/>
      <c r="AA174" s="26"/>
      <c r="AB174" s="26"/>
      <c r="AC174" s="26"/>
      <c r="AD174" s="26"/>
      <c r="AE174" s="26"/>
      <c r="AF174" s="26"/>
      <c r="AG174" s="26"/>
    </row>
    <row r="175" spans="1:33" ht="20.100000000000001" customHeight="1" x14ac:dyDescent="0.15">
      <c r="A175" s="26">
        <v>2</v>
      </c>
      <c r="B175" s="26"/>
      <c r="C175" s="28" t="s">
        <v>38</v>
      </c>
      <c r="D175" s="28"/>
      <c r="E175" s="28"/>
      <c r="F175" s="28"/>
      <c r="G175" s="28"/>
      <c r="H175" s="28"/>
      <c r="I175" s="28"/>
      <c r="J175" s="28"/>
      <c r="K175" s="29">
        <v>28</v>
      </c>
      <c r="L175" s="29"/>
      <c r="M175" s="29"/>
      <c r="N175" s="29">
        <v>22</v>
      </c>
      <c r="O175" s="29"/>
      <c r="P175" s="29"/>
      <c r="Q175" s="28"/>
      <c r="R175" s="28"/>
      <c r="S175" s="28"/>
      <c r="T175" s="28"/>
      <c r="U175" s="28"/>
      <c r="V175" s="28"/>
      <c r="W175" s="28"/>
      <c r="X175" s="28"/>
      <c r="Y175" s="28"/>
      <c r="Z175" s="26"/>
      <c r="AA175" s="26"/>
      <c r="AB175" s="26"/>
      <c r="AC175" s="26"/>
      <c r="AD175" s="26"/>
      <c r="AE175" s="26"/>
      <c r="AF175" s="26"/>
      <c r="AG175" s="26"/>
    </row>
    <row r="176" spans="1:33" ht="20.100000000000001" customHeight="1" x14ac:dyDescent="0.15">
      <c r="A176" s="26">
        <v>3</v>
      </c>
      <c r="B176" s="26"/>
      <c r="C176" s="28" t="s">
        <v>38</v>
      </c>
      <c r="D176" s="28"/>
      <c r="E176" s="28"/>
      <c r="F176" s="28"/>
      <c r="G176" s="28"/>
      <c r="H176" s="28"/>
      <c r="I176" s="28"/>
      <c r="J176" s="28"/>
      <c r="K176" s="29">
        <v>20</v>
      </c>
      <c r="L176" s="29"/>
      <c r="M176" s="29"/>
      <c r="N176" s="29">
        <v>18</v>
      </c>
      <c r="O176" s="29"/>
      <c r="P176" s="29"/>
      <c r="Q176" s="28" t="s">
        <v>44</v>
      </c>
      <c r="R176" s="28"/>
      <c r="S176" s="28"/>
      <c r="T176" s="28" t="s">
        <v>52</v>
      </c>
      <c r="U176" s="28"/>
      <c r="V176" s="28"/>
      <c r="W176" s="28"/>
      <c r="X176" s="28"/>
      <c r="Y176" s="28"/>
      <c r="Z176" s="26"/>
      <c r="AA176" s="26"/>
      <c r="AB176" s="26"/>
      <c r="AC176" s="26"/>
      <c r="AD176" s="26"/>
      <c r="AE176" s="26"/>
      <c r="AF176" s="26"/>
      <c r="AG176" s="26"/>
    </row>
    <row r="177" spans="1:33" ht="20.100000000000001" customHeight="1" x14ac:dyDescent="0.15">
      <c r="A177" s="26">
        <v>4</v>
      </c>
      <c r="B177" s="26"/>
      <c r="C177" s="28" t="s">
        <v>38</v>
      </c>
      <c r="D177" s="28"/>
      <c r="E177" s="28"/>
      <c r="F177" s="28"/>
      <c r="G177" s="28"/>
      <c r="H177" s="28"/>
      <c r="I177" s="28"/>
      <c r="J177" s="28"/>
      <c r="K177" s="29">
        <v>24</v>
      </c>
      <c r="L177" s="29"/>
      <c r="M177" s="29"/>
      <c r="N177" s="29">
        <v>20</v>
      </c>
      <c r="O177" s="29"/>
      <c r="P177" s="29"/>
      <c r="Q177" s="28" t="s">
        <v>44</v>
      </c>
      <c r="R177" s="28"/>
      <c r="S177" s="28"/>
      <c r="T177" s="28"/>
      <c r="U177" s="28"/>
      <c r="V177" s="28"/>
      <c r="W177" s="28"/>
      <c r="X177" s="28"/>
      <c r="Y177" s="28"/>
      <c r="Z177" s="26"/>
      <c r="AA177" s="26"/>
      <c r="AB177" s="26"/>
      <c r="AC177" s="26"/>
      <c r="AD177" s="26"/>
      <c r="AE177" s="26"/>
      <c r="AF177" s="26"/>
      <c r="AG177" s="26"/>
    </row>
    <row r="178" spans="1:33" ht="20.100000000000001" customHeight="1" x14ac:dyDescent="0.15">
      <c r="A178" s="26">
        <v>5</v>
      </c>
      <c r="B178" s="26"/>
      <c r="C178" s="28" t="s">
        <v>38</v>
      </c>
      <c r="D178" s="28"/>
      <c r="E178" s="28"/>
      <c r="F178" s="28"/>
      <c r="G178" s="28"/>
      <c r="H178" s="28"/>
      <c r="I178" s="28"/>
      <c r="J178" s="28"/>
      <c r="K178" s="29">
        <v>28</v>
      </c>
      <c r="L178" s="29"/>
      <c r="M178" s="29"/>
      <c r="N178" s="29">
        <v>22</v>
      </c>
      <c r="O178" s="29"/>
      <c r="P178" s="29"/>
      <c r="Q178" s="28"/>
      <c r="R178" s="28"/>
      <c r="S178" s="28"/>
      <c r="T178" s="28"/>
      <c r="U178" s="28"/>
      <c r="V178" s="28"/>
      <c r="W178" s="28"/>
      <c r="X178" s="28"/>
      <c r="Y178" s="28"/>
      <c r="Z178" s="26"/>
      <c r="AA178" s="26"/>
      <c r="AB178" s="26"/>
      <c r="AC178" s="26"/>
      <c r="AD178" s="26"/>
      <c r="AE178" s="26"/>
      <c r="AF178" s="26"/>
      <c r="AG178" s="26"/>
    </row>
    <row r="179" spans="1:33" ht="19.5" customHeight="1" x14ac:dyDescent="0.15">
      <c r="A179" s="26">
        <v>6</v>
      </c>
      <c r="B179" s="26"/>
      <c r="C179" s="28" t="s">
        <v>38</v>
      </c>
      <c r="D179" s="28"/>
      <c r="E179" s="28"/>
      <c r="F179" s="28"/>
      <c r="G179" s="28"/>
      <c r="H179" s="28"/>
      <c r="I179" s="28"/>
      <c r="J179" s="28"/>
      <c r="K179" s="29">
        <v>26</v>
      </c>
      <c r="L179" s="29"/>
      <c r="M179" s="29"/>
      <c r="N179" s="29">
        <v>21</v>
      </c>
      <c r="O179" s="29"/>
      <c r="P179" s="29"/>
      <c r="Q179" s="28"/>
      <c r="R179" s="28"/>
      <c r="S179" s="28"/>
      <c r="T179" s="28" t="s">
        <v>52</v>
      </c>
      <c r="U179" s="28"/>
      <c r="V179" s="28"/>
      <c r="W179" s="28"/>
      <c r="X179" s="28"/>
      <c r="Y179" s="28"/>
      <c r="Z179" s="26"/>
      <c r="AA179" s="26"/>
      <c r="AB179" s="26"/>
      <c r="AC179" s="26"/>
      <c r="AD179" s="26"/>
      <c r="AE179" s="26"/>
      <c r="AF179" s="26"/>
      <c r="AG179" s="26"/>
    </row>
    <row r="180" spans="1:33" ht="20.100000000000001" customHeight="1" x14ac:dyDescent="0.15">
      <c r="A180" s="26">
        <v>7</v>
      </c>
      <c r="B180" s="26"/>
      <c r="C180" s="28" t="s">
        <v>38</v>
      </c>
      <c r="D180" s="28"/>
      <c r="E180" s="28"/>
      <c r="F180" s="28"/>
      <c r="G180" s="28"/>
      <c r="H180" s="28"/>
      <c r="I180" s="28"/>
      <c r="J180" s="28"/>
      <c r="K180" s="29">
        <v>32</v>
      </c>
      <c r="L180" s="29"/>
      <c r="M180" s="29"/>
      <c r="N180" s="29">
        <v>25</v>
      </c>
      <c r="O180" s="29"/>
      <c r="P180" s="29"/>
      <c r="Q180" s="28"/>
      <c r="R180" s="28"/>
      <c r="S180" s="28"/>
      <c r="T180" s="28"/>
      <c r="U180" s="28"/>
      <c r="V180" s="28"/>
      <c r="W180" s="28"/>
      <c r="X180" s="28"/>
      <c r="Y180" s="28"/>
      <c r="Z180" s="26"/>
      <c r="AA180" s="26"/>
      <c r="AB180" s="26"/>
      <c r="AC180" s="26"/>
      <c r="AD180" s="26"/>
      <c r="AE180" s="26"/>
      <c r="AF180" s="26"/>
      <c r="AG180" s="26"/>
    </row>
    <row r="181" spans="1:33" ht="20.100000000000001" customHeight="1" x14ac:dyDescent="0.15">
      <c r="A181" s="26">
        <v>8</v>
      </c>
      <c r="B181" s="26"/>
      <c r="C181" s="28" t="s">
        <v>38</v>
      </c>
      <c r="D181" s="28"/>
      <c r="E181" s="28"/>
      <c r="F181" s="28"/>
      <c r="G181" s="28"/>
      <c r="H181" s="28"/>
      <c r="I181" s="28"/>
      <c r="J181" s="28"/>
      <c r="K181" s="29">
        <v>26</v>
      </c>
      <c r="L181" s="29"/>
      <c r="M181" s="29"/>
      <c r="N181" s="29">
        <v>22</v>
      </c>
      <c r="O181" s="29"/>
      <c r="P181" s="29"/>
      <c r="Q181" s="28"/>
      <c r="R181" s="28"/>
      <c r="S181" s="28"/>
      <c r="T181" s="28"/>
      <c r="U181" s="28"/>
      <c r="V181" s="28"/>
      <c r="W181" s="28"/>
      <c r="X181" s="28"/>
      <c r="Y181" s="28"/>
      <c r="Z181" s="26"/>
      <c r="AA181" s="26"/>
      <c r="AB181" s="26"/>
      <c r="AC181" s="26"/>
      <c r="AD181" s="26"/>
      <c r="AE181" s="26"/>
      <c r="AF181" s="26"/>
      <c r="AG181" s="26"/>
    </row>
    <row r="182" spans="1:33" ht="20.100000000000001" customHeight="1" x14ac:dyDescent="0.15">
      <c r="A182" s="26">
        <v>9</v>
      </c>
      <c r="B182" s="26"/>
      <c r="C182" s="28" t="s">
        <v>38</v>
      </c>
      <c r="D182" s="28"/>
      <c r="E182" s="28"/>
      <c r="F182" s="28"/>
      <c r="G182" s="28"/>
      <c r="H182" s="28"/>
      <c r="I182" s="28"/>
      <c r="J182" s="28"/>
      <c r="K182" s="29">
        <v>32</v>
      </c>
      <c r="L182" s="29"/>
      <c r="M182" s="29"/>
      <c r="N182" s="29">
        <v>25</v>
      </c>
      <c r="O182" s="29"/>
      <c r="P182" s="29"/>
      <c r="Q182" s="28"/>
      <c r="R182" s="28"/>
      <c r="S182" s="28"/>
      <c r="T182" s="28"/>
      <c r="U182" s="28"/>
      <c r="V182" s="28"/>
      <c r="W182" s="28"/>
      <c r="X182" s="28"/>
      <c r="Y182" s="28"/>
      <c r="Z182" s="26"/>
      <c r="AA182" s="26"/>
      <c r="AB182" s="26"/>
      <c r="AC182" s="26"/>
      <c r="AD182" s="26"/>
      <c r="AE182" s="26"/>
      <c r="AF182" s="26"/>
      <c r="AG182" s="26"/>
    </row>
    <row r="183" spans="1:33" ht="20.100000000000001" customHeight="1" x14ac:dyDescent="0.15">
      <c r="A183" s="26">
        <v>10</v>
      </c>
      <c r="B183" s="26"/>
      <c r="C183" s="28" t="s">
        <v>38</v>
      </c>
      <c r="D183" s="28"/>
      <c r="E183" s="28"/>
      <c r="F183" s="28"/>
      <c r="G183" s="28"/>
      <c r="H183" s="28"/>
      <c r="I183" s="28"/>
      <c r="J183" s="28"/>
      <c r="K183" s="29">
        <v>32</v>
      </c>
      <c r="L183" s="29"/>
      <c r="M183" s="29"/>
      <c r="N183" s="29">
        <v>25</v>
      </c>
      <c r="O183" s="29"/>
      <c r="P183" s="29"/>
      <c r="Q183" s="28"/>
      <c r="R183" s="28"/>
      <c r="S183" s="28"/>
      <c r="T183" s="28"/>
      <c r="U183" s="28"/>
      <c r="V183" s="28"/>
      <c r="W183" s="28"/>
      <c r="X183" s="28"/>
      <c r="Y183" s="28"/>
      <c r="Z183" s="26"/>
      <c r="AA183" s="26"/>
      <c r="AB183" s="26"/>
      <c r="AC183" s="26"/>
      <c r="AD183" s="26"/>
      <c r="AE183" s="26"/>
      <c r="AF183" s="26"/>
      <c r="AG183" s="26"/>
    </row>
    <row r="184" spans="1:33" ht="20.100000000000001" customHeight="1" x14ac:dyDescent="0.15">
      <c r="A184" s="26">
        <v>11</v>
      </c>
      <c r="B184" s="26"/>
      <c r="C184" s="28" t="s">
        <v>38</v>
      </c>
      <c r="D184" s="28"/>
      <c r="E184" s="28"/>
      <c r="F184" s="28"/>
      <c r="G184" s="28"/>
      <c r="H184" s="28"/>
      <c r="I184" s="28"/>
      <c r="J184" s="28"/>
      <c r="K184" s="29">
        <v>12</v>
      </c>
      <c r="L184" s="29"/>
      <c r="M184" s="29"/>
      <c r="N184" s="29">
        <v>10</v>
      </c>
      <c r="O184" s="29"/>
      <c r="P184" s="29"/>
      <c r="Q184" s="28" t="s">
        <v>44</v>
      </c>
      <c r="R184" s="28"/>
      <c r="S184" s="28"/>
      <c r="T184" s="28" t="s">
        <v>52</v>
      </c>
      <c r="U184" s="28"/>
      <c r="V184" s="28"/>
      <c r="W184" s="28"/>
      <c r="X184" s="28"/>
      <c r="Y184" s="28"/>
      <c r="Z184" s="26"/>
      <c r="AA184" s="26"/>
      <c r="AB184" s="26"/>
      <c r="AC184" s="26"/>
      <c r="AD184" s="26"/>
      <c r="AE184" s="26"/>
      <c r="AF184" s="26"/>
      <c r="AG184" s="26"/>
    </row>
    <row r="185" spans="1:33" ht="20.100000000000001" customHeight="1" x14ac:dyDescent="0.15">
      <c r="A185" s="26">
        <v>12</v>
      </c>
      <c r="B185" s="26"/>
      <c r="C185" s="28" t="s">
        <v>38</v>
      </c>
      <c r="D185" s="28"/>
      <c r="E185" s="28"/>
      <c r="F185" s="28"/>
      <c r="G185" s="28"/>
      <c r="H185" s="28"/>
      <c r="I185" s="28"/>
      <c r="J185" s="28"/>
      <c r="K185" s="29">
        <v>32</v>
      </c>
      <c r="L185" s="29"/>
      <c r="M185" s="29"/>
      <c r="N185" s="29">
        <v>25</v>
      </c>
      <c r="O185" s="29"/>
      <c r="P185" s="29"/>
      <c r="Q185" s="28"/>
      <c r="R185" s="28"/>
      <c r="S185" s="28"/>
      <c r="T185" s="28"/>
      <c r="U185" s="28"/>
      <c r="V185" s="28"/>
      <c r="W185" s="28"/>
      <c r="X185" s="28"/>
      <c r="Y185" s="28"/>
      <c r="Z185" s="26"/>
      <c r="AA185" s="26"/>
      <c r="AB185" s="26"/>
      <c r="AC185" s="26"/>
      <c r="AD185" s="26"/>
      <c r="AE185" s="26"/>
      <c r="AF185" s="26"/>
      <c r="AG185" s="26"/>
    </row>
    <row r="186" spans="1:33" ht="20.100000000000001" customHeight="1" x14ac:dyDescent="0.15">
      <c r="A186" s="26">
        <v>13</v>
      </c>
      <c r="B186" s="26"/>
      <c r="C186" s="28" t="s">
        <v>38</v>
      </c>
      <c r="D186" s="28"/>
      <c r="E186" s="28"/>
      <c r="F186" s="28"/>
      <c r="G186" s="28"/>
      <c r="H186" s="28"/>
      <c r="I186" s="28"/>
      <c r="J186" s="28"/>
      <c r="K186" s="29">
        <v>26</v>
      </c>
      <c r="L186" s="29"/>
      <c r="M186" s="29"/>
      <c r="N186" s="29">
        <v>21</v>
      </c>
      <c r="O186" s="29"/>
      <c r="P186" s="29"/>
      <c r="Q186" s="28"/>
      <c r="R186" s="28"/>
      <c r="S186" s="28"/>
      <c r="T186" s="28"/>
      <c r="U186" s="28"/>
      <c r="V186" s="28"/>
      <c r="W186" s="28"/>
      <c r="X186" s="28"/>
      <c r="Y186" s="28"/>
      <c r="Z186" s="26"/>
      <c r="AA186" s="26"/>
      <c r="AB186" s="26"/>
      <c r="AC186" s="26"/>
      <c r="AD186" s="26"/>
      <c r="AE186" s="26"/>
      <c r="AF186" s="26"/>
      <c r="AG186" s="26"/>
    </row>
    <row r="187" spans="1:33" ht="20.100000000000001" customHeight="1" x14ac:dyDescent="0.15">
      <c r="A187" s="26">
        <v>14</v>
      </c>
      <c r="B187" s="26"/>
      <c r="C187" s="28" t="s">
        <v>38</v>
      </c>
      <c r="D187" s="28"/>
      <c r="E187" s="28"/>
      <c r="F187" s="28"/>
      <c r="G187" s="28"/>
      <c r="H187" s="28"/>
      <c r="I187" s="28"/>
      <c r="J187" s="28"/>
      <c r="K187" s="29">
        <v>30</v>
      </c>
      <c r="L187" s="29"/>
      <c r="M187" s="29"/>
      <c r="N187" s="29">
        <v>23</v>
      </c>
      <c r="O187" s="29"/>
      <c r="P187" s="29"/>
      <c r="Q187" s="28"/>
      <c r="R187" s="28"/>
      <c r="S187" s="28"/>
      <c r="T187" s="28"/>
      <c r="U187" s="28"/>
      <c r="V187" s="28"/>
      <c r="W187" s="28"/>
      <c r="X187" s="28"/>
      <c r="Y187" s="28"/>
      <c r="Z187" s="26"/>
      <c r="AA187" s="26"/>
      <c r="AB187" s="26"/>
      <c r="AC187" s="26"/>
      <c r="AD187" s="26"/>
      <c r="AE187" s="26"/>
      <c r="AF187" s="26"/>
      <c r="AG187" s="26"/>
    </row>
    <row r="188" spans="1:33" ht="20.100000000000001" customHeight="1" x14ac:dyDescent="0.15">
      <c r="A188" s="26">
        <v>15</v>
      </c>
      <c r="B188" s="26"/>
      <c r="C188" s="28" t="s">
        <v>38</v>
      </c>
      <c r="D188" s="28"/>
      <c r="E188" s="28"/>
      <c r="F188" s="28"/>
      <c r="G188" s="28"/>
      <c r="H188" s="28"/>
      <c r="I188" s="28"/>
      <c r="J188" s="28"/>
      <c r="K188" s="29">
        <v>14</v>
      </c>
      <c r="L188" s="29"/>
      <c r="M188" s="29"/>
      <c r="N188" s="29">
        <v>12</v>
      </c>
      <c r="O188" s="29"/>
      <c r="P188" s="29"/>
      <c r="Q188" s="28" t="s">
        <v>44</v>
      </c>
      <c r="R188" s="28"/>
      <c r="S188" s="28"/>
      <c r="T188" s="28" t="s">
        <v>52</v>
      </c>
      <c r="U188" s="28"/>
      <c r="V188" s="28"/>
      <c r="W188" s="28"/>
      <c r="X188" s="28"/>
      <c r="Y188" s="28"/>
      <c r="Z188" s="26"/>
      <c r="AA188" s="26"/>
      <c r="AB188" s="26"/>
      <c r="AC188" s="26"/>
      <c r="AD188" s="26"/>
      <c r="AE188" s="26"/>
      <c r="AF188" s="26"/>
      <c r="AG188" s="26"/>
    </row>
    <row r="189" spans="1:33" ht="20.100000000000001" customHeight="1" x14ac:dyDescent="0.15">
      <c r="A189" s="26">
        <v>16</v>
      </c>
      <c r="B189" s="26"/>
      <c r="C189" s="28"/>
      <c r="D189" s="28"/>
      <c r="E189" s="28"/>
      <c r="F189" s="28"/>
      <c r="G189" s="28"/>
      <c r="H189" s="28"/>
      <c r="I189" s="28"/>
      <c r="J189" s="28"/>
      <c r="K189" s="29"/>
      <c r="L189" s="29"/>
      <c r="M189" s="29"/>
      <c r="N189" s="29"/>
      <c r="O189" s="29"/>
      <c r="P189" s="29"/>
      <c r="Q189" s="28"/>
      <c r="R189" s="28"/>
      <c r="S189" s="28"/>
      <c r="T189" s="28"/>
      <c r="U189" s="28"/>
      <c r="V189" s="28"/>
      <c r="W189" s="28"/>
      <c r="X189" s="28"/>
      <c r="Y189" s="28"/>
      <c r="Z189" s="26"/>
      <c r="AA189" s="26"/>
      <c r="AB189" s="26"/>
      <c r="AC189" s="26"/>
      <c r="AD189" s="26"/>
      <c r="AE189" s="26"/>
      <c r="AF189" s="26"/>
      <c r="AG189" s="26"/>
    </row>
    <row r="190" spans="1:33" ht="20.100000000000001" customHeight="1" x14ac:dyDescent="0.15">
      <c r="A190" s="26">
        <v>17</v>
      </c>
      <c r="B190" s="26"/>
      <c r="C190" s="28"/>
      <c r="D190" s="28"/>
      <c r="E190" s="28"/>
      <c r="F190" s="28"/>
      <c r="G190" s="28"/>
      <c r="H190" s="28"/>
      <c r="I190" s="28"/>
      <c r="J190" s="28"/>
      <c r="K190" s="29"/>
      <c r="L190" s="29"/>
      <c r="M190" s="29"/>
      <c r="N190" s="29"/>
      <c r="O190" s="29"/>
      <c r="P190" s="29"/>
      <c r="Q190" s="28"/>
      <c r="R190" s="28"/>
      <c r="S190" s="28"/>
      <c r="T190" s="28"/>
      <c r="U190" s="28"/>
      <c r="V190" s="28"/>
      <c r="W190" s="28"/>
      <c r="X190" s="28"/>
      <c r="Y190" s="28"/>
      <c r="Z190" s="26"/>
      <c r="AA190" s="26"/>
      <c r="AB190" s="26"/>
      <c r="AC190" s="26"/>
      <c r="AD190" s="26"/>
      <c r="AE190" s="26"/>
      <c r="AF190" s="26"/>
      <c r="AG190" s="26"/>
    </row>
    <row r="191" spans="1:33" ht="20.100000000000001" customHeight="1" x14ac:dyDescent="0.15">
      <c r="A191" s="26">
        <v>18</v>
      </c>
      <c r="B191" s="26"/>
      <c r="C191" s="26"/>
      <c r="D191" s="26"/>
      <c r="E191" s="26"/>
      <c r="F191" s="26"/>
      <c r="G191" s="26"/>
      <c r="H191" s="26"/>
      <c r="I191" s="26"/>
      <c r="J191" s="26"/>
      <c r="K191" s="27"/>
      <c r="L191" s="27"/>
      <c r="M191" s="27"/>
      <c r="N191" s="27"/>
      <c r="O191" s="27"/>
      <c r="P191" s="27"/>
      <c r="Q191" s="26"/>
      <c r="R191" s="26"/>
      <c r="S191" s="26"/>
      <c r="T191" s="26"/>
      <c r="U191" s="26"/>
      <c r="V191" s="26"/>
      <c r="W191" s="26"/>
      <c r="X191" s="26"/>
      <c r="Y191" s="26"/>
      <c r="Z191" s="26"/>
      <c r="AA191" s="26"/>
      <c r="AB191" s="26"/>
      <c r="AC191" s="26"/>
      <c r="AD191" s="26"/>
      <c r="AE191" s="26"/>
      <c r="AF191" s="26"/>
      <c r="AG191" s="26"/>
    </row>
    <row r="192" spans="1:33" ht="20.100000000000001" customHeight="1" x14ac:dyDescent="0.15">
      <c r="A192" s="26">
        <v>19</v>
      </c>
      <c r="B192" s="26"/>
      <c r="C192" s="26"/>
      <c r="D192" s="26"/>
      <c r="E192" s="26"/>
      <c r="F192" s="26"/>
      <c r="G192" s="26"/>
      <c r="H192" s="26"/>
      <c r="I192" s="26"/>
      <c r="J192" s="26"/>
      <c r="K192" s="27"/>
      <c r="L192" s="27"/>
      <c r="M192" s="27"/>
      <c r="N192" s="27"/>
      <c r="O192" s="27"/>
      <c r="P192" s="27"/>
      <c r="Q192" s="26"/>
      <c r="R192" s="26"/>
      <c r="S192" s="26"/>
      <c r="T192" s="26"/>
      <c r="U192" s="26"/>
      <c r="V192" s="26"/>
      <c r="W192" s="26"/>
      <c r="X192" s="26"/>
      <c r="Y192" s="26"/>
      <c r="Z192" s="26"/>
      <c r="AA192" s="26"/>
      <c r="AB192" s="26"/>
      <c r="AC192" s="26"/>
      <c r="AD192" s="26"/>
      <c r="AE192" s="26"/>
      <c r="AF192" s="26"/>
      <c r="AG192" s="26"/>
    </row>
    <row r="193" spans="1:33" ht="20.100000000000001" customHeight="1" x14ac:dyDescent="0.15">
      <c r="A193" s="26">
        <v>20</v>
      </c>
      <c r="B193" s="26"/>
      <c r="C193" s="26"/>
      <c r="D193" s="26"/>
      <c r="E193" s="26"/>
      <c r="F193" s="26"/>
      <c r="G193" s="26"/>
      <c r="H193" s="26"/>
      <c r="I193" s="26"/>
      <c r="J193" s="26"/>
      <c r="K193" s="27"/>
      <c r="L193" s="27"/>
      <c r="M193" s="27"/>
      <c r="N193" s="27"/>
      <c r="O193" s="27"/>
      <c r="P193" s="27"/>
      <c r="Q193" s="26"/>
      <c r="R193" s="26"/>
      <c r="S193" s="26"/>
      <c r="T193" s="26"/>
      <c r="U193" s="26"/>
      <c r="V193" s="26"/>
      <c r="W193" s="26"/>
      <c r="X193" s="26"/>
      <c r="Y193" s="26"/>
      <c r="Z193" s="26"/>
      <c r="AA193" s="26"/>
      <c r="AB193" s="26"/>
      <c r="AC193" s="26"/>
      <c r="AD193" s="26"/>
      <c r="AE193" s="26"/>
      <c r="AF193" s="26"/>
      <c r="AG193" s="26"/>
    </row>
    <row r="194" spans="1:33" ht="20.100000000000001" customHeight="1" x14ac:dyDescent="0.15">
      <c r="A194" s="26">
        <v>21</v>
      </c>
      <c r="B194" s="26"/>
      <c r="C194" s="26"/>
      <c r="D194" s="26"/>
      <c r="E194" s="26"/>
      <c r="F194" s="26"/>
      <c r="G194" s="26"/>
      <c r="H194" s="26"/>
      <c r="I194" s="26"/>
      <c r="J194" s="26"/>
      <c r="K194" s="27"/>
      <c r="L194" s="27"/>
      <c r="M194" s="27"/>
      <c r="N194" s="27"/>
      <c r="O194" s="27"/>
      <c r="P194" s="27"/>
      <c r="Q194" s="26"/>
      <c r="R194" s="26"/>
      <c r="S194" s="26"/>
      <c r="T194" s="26"/>
      <c r="U194" s="26"/>
      <c r="V194" s="26"/>
      <c r="W194" s="26"/>
      <c r="X194" s="26"/>
      <c r="Y194" s="26"/>
      <c r="Z194" s="26"/>
      <c r="AA194" s="26"/>
      <c r="AB194" s="26"/>
      <c r="AC194" s="26"/>
      <c r="AD194" s="26"/>
      <c r="AE194" s="26"/>
      <c r="AF194" s="26"/>
      <c r="AG194" s="26"/>
    </row>
    <row r="195" spans="1:33" ht="20.100000000000001" customHeight="1" x14ac:dyDescent="0.15">
      <c r="A195" s="26">
        <v>22</v>
      </c>
      <c r="B195" s="26"/>
      <c r="C195" s="26"/>
      <c r="D195" s="26"/>
      <c r="E195" s="26"/>
      <c r="F195" s="26"/>
      <c r="G195" s="26"/>
      <c r="H195" s="26"/>
      <c r="I195" s="26"/>
      <c r="J195" s="26"/>
      <c r="K195" s="27"/>
      <c r="L195" s="27"/>
      <c r="M195" s="27"/>
      <c r="N195" s="27"/>
      <c r="O195" s="27"/>
      <c r="P195" s="27"/>
      <c r="Q195" s="26"/>
      <c r="R195" s="26"/>
      <c r="S195" s="26"/>
      <c r="T195" s="26"/>
      <c r="U195" s="26"/>
      <c r="V195" s="26"/>
      <c r="W195" s="26"/>
      <c r="X195" s="26"/>
      <c r="Y195" s="26"/>
      <c r="Z195" s="26"/>
      <c r="AA195" s="26"/>
      <c r="AB195" s="26"/>
      <c r="AC195" s="26"/>
      <c r="AD195" s="26"/>
      <c r="AE195" s="26"/>
      <c r="AF195" s="26"/>
      <c r="AG195" s="26"/>
    </row>
    <row r="196" spans="1:33" ht="20.100000000000001" customHeight="1" x14ac:dyDescent="0.15">
      <c r="A196" s="26">
        <v>23</v>
      </c>
      <c r="B196" s="26"/>
      <c r="C196" s="26"/>
      <c r="D196" s="26"/>
      <c r="E196" s="26"/>
      <c r="F196" s="26"/>
      <c r="G196" s="26"/>
      <c r="H196" s="26"/>
      <c r="I196" s="26"/>
      <c r="J196" s="26"/>
      <c r="K196" s="27"/>
      <c r="L196" s="27"/>
      <c r="M196" s="27"/>
      <c r="N196" s="27"/>
      <c r="O196" s="27"/>
      <c r="P196" s="27"/>
      <c r="Q196" s="26"/>
      <c r="R196" s="26"/>
      <c r="S196" s="26"/>
      <c r="T196" s="26"/>
      <c r="U196" s="26"/>
      <c r="V196" s="26"/>
      <c r="W196" s="26"/>
      <c r="X196" s="26"/>
      <c r="Y196" s="26"/>
      <c r="Z196" s="26"/>
      <c r="AA196" s="26"/>
      <c r="AB196" s="26"/>
      <c r="AC196" s="26"/>
      <c r="AD196" s="26"/>
      <c r="AE196" s="26"/>
      <c r="AF196" s="26"/>
      <c r="AG196" s="26"/>
    </row>
    <row r="197" spans="1:33" ht="20.100000000000001" customHeight="1" x14ac:dyDescent="0.15">
      <c r="A197" s="26">
        <v>24</v>
      </c>
      <c r="B197" s="26"/>
      <c r="C197" s="26"/>
      <c r="D197" s="26"/>
      <c r="E197" s="26"/>
      <c r="F197" s="26"/>
      <c r="G197" s="26"/>
      <c r="H197" s="26"/>
      <c r="I197" s="26"/>
      <c r="J197" s="26"/>
      <c r="K197" s="27"/>
      <c r="L197" s="27"/>
      <c r="M197" s="27"/>
      <c r="N197" s="27"/>
      <c r="O197" s="27"/>
      <c r="P197" s="27"/>
      <c r="Q197" s="26"/>
      <c r="R197" s="26"/>
      <c r="S197" s="26"/>
      <c r="T197" s="26"/>
      <c r="U197" s="26"/>
      <c r="V197" s="26"/>
      <c r="W197" s="26"/>
      <c r="X197" s="26"/>
      <c r="Y197" s="26"/>
      <c r="Z197" s="26"/>
      <c r="AA197" s="26"/>
      <c r="AB197" s="26"/>
      <c r="AC197" s="26"/>
      <c r="AD197" s="26"/>
      <c r="AE197" s="26"/>
      <c r="AF197" s="26"/>
      <c r="AG197" s="26"/>
    </row>
    <row r="198" spans="1:33" ht="20.100000000000001" customHeight="1" x14ac:dyDescent="0.15">
      <c r="A198" s="26">
        <v>25</v>
      </c>
      <c r="B198" s="26"/>
      <c r="C198" s="26"/>
      <c r="D198" s="26"/>
      <c r="E198" s="26"/>
      <c r="F198" s="26"/>
      <c r="G198" s="26"/>
      <c r="H198" s="26"/>
      <c r="I198" s="26"/>
      <c r="J198" s="26"/>
      <c r="K198" s="27"/>
      <c r="L198" s="27"/>
      <c r="M198" s="27"/>
      <c r="N198" s="27"/>
      <c r="O198" s="27"/>
      <c r="P198" s="27"/>
      <c r="Q198" s="26"/>
      <c r="R198" s="26"/>
      <c r="S198" s="26"/>
      <c r="T198" s="26"/>
      <c r="U198" s="26"/>
      <c r="V198" s="26"/>
      <c r="W198" s="26"/>
      <c r="X198" s="26"/>
      <c r="Y198" s="26"/>
      <c r="Z198" s="26"/>
      <c r="AA198" s="26"/>
      <c r="AB198" s="26"/>
      <c r="AC198" s="26"/>
      <c r="AD198" s="26"/>
      <c r="AE198" s="26"/>
      <c r="AF198" s="26"/>
      <c r="AG198" s="26"/>
    </row>
    <row r="199" spans="1:33" ht="20.100000000000001" customHeight="1" x14ac:dyDescent="0.15">
      <c r="A199" s="26">
        <v>26</v>
      </c>
      <c r="B199" s="26"/>
      <c r="C199" s="26"/>
      <c r="D199" s="26"/>
      <c r="E199" s="26"/>
      <c r="F199" s="26"/>
      <c r="G199" s="26"/>
      <c r="H199" s="26"/>
      <c r="I199" s="26"/>
      <c r="J199" s="26"/>
      <c r="K199" s="27"/>
      <c r="L199" s="27"/>
      <c r="M199" s="27"/>
      <c r="N199" s="27"/>
      <c r="O199" s="27"/>
      <c r="P199" s="27"/>
      <c r="Q199" s="26"/>
      <c r="R199" s="26"/>
      <c r="S199" s="26"/>
      <c r="T199" s="26"/>
      <c r="U199" s="26"/>
      <c r="V199" s="26"/>
      <c r="W199" s="26"/>
      <c r="X199" s="26"/>
      <c r="Y199" s="26"/>
      <c r="Z199" s="26"/>
      <c r="AA199" s="26"/>
      <c r="AB199" s="26"/>
      <c r="AC199" s="26"/>
      <c r="AD199" s="26"/>
      <c r="AE199" s="26"/>
      <c r="AF199" s="26"/>
      <c r="AG199" s="26"/>
    </row>
    <row r="200" spans="1:33" ht="20.100000000000001" customHeight="1" x14ac:dyDescent="0.15">
      <c r="A200" s="26">
        <v>27</v>
      </c>
      <c r="B200" s="26"/>
      <c r="C200" s="26"/>
      <c r="D200" s="26"/>
      <c r="E200" s="26"/>
      <c r="F200" s="26"/>
      <c r="G200" s="26"/>
      <c r="H200" s="26"/>
      <c r="I200" s="26"/>
      <c r="J200" s="26"/>
      <c r="K200" s="27"/>
      <c r="L200" s="27"/>
      <c r="M200" s="27"/>
      <c r="N200" s="27"/>
      <c r="O200" s="27"/>
      <c r="P200" s="27"/>
      <c r="Q200" s="26"/>
      <c r="R200" s="26"/>
      <c r="S200" s="26"/>
      <c r="T200" s="26"/>
      <c r="U200" s="26"/>
      <c r="V200" s="26"/>
      <c r="W200" s="26"/>
      <c r="X200" s="26"/>
      <c r="Y200" s="26"/>
      <c r="Z200" s="26"/>
      <c r="AA200" s="26"/>
      <c r="AB200" s="26"/>
      <c r="AC200" s="26"/>
      <c r="AD200" s="26"/>
      <c r="AE200" s="26"/>
      <c r="AF200" s="26"/>
      <c r="AG200" s="26"/>
    </row>
    <row r="201" spans="1:33" ht="20.100000000000001" customHeight="1" x14ac:dyDescent="0.15">
      <c r="A201" s="26">
        <v>28</v>
      </c>
      <c r="B201" s="26"/>
      <c r="C201" s="26"/>
      <c r="D201" s="26"/>
      <c r="E201" s="26"/>
      <c r="F201" s="26"/>
      <c r="G201" s="26"/>
      <c r="H201" s="26"/>
      <c r="I201" s="26"/>
      <c r="J201" s="26"/>
      <c r="K201" s="27"/>
      <c r="L201" s="27"/>
      <c r="M201" s="27"/>
      <c r="N201" s="27"/>
      <c r="O201" s="27"/>
      <c r="P201" s="27"/>
      <c r="Q201" s="26"/>
      <c r="R201" s="26"/>
      <c r="S201" s="26"/>
      <c r="T201" s="26"/>
      <c r="U201" s="26"/>
      <c r="V201" s="26"/>
      <c r="W201" s="26"/>
      <c r="X201" s="26"/>
      <c r="Y201" s="26"/>
      <c r="Z201" s="26"/>
      <c r="AA201" s="26"/>
      <c r="AB201" s="26"/>
      <c r="AC201" s="26"/>
      <c r="AD201" s="26"/>
      <c r="AE201" s="26"/>
      <c r="AF201" s="26"/>
      <c r="AG201" s="26"/>
    </row>
    <row r="202" spans="1:33" ht="20.100000000000001" customHeight="1" x14ac:dyDescent="0.15">
      <c r="A202" s="26">
        <v>29</v>
      </c>
      <c r="B202" s="26"/>
      <c r="C202" s="26"/>
      <c r="D202" s="26"/>
      <c r="E202" s="26"/>
      <c r="F202" s="26"/>
      <c r="G202" s="26"/>
      <c r="H202" s="26"/>
      <c r="I202" s="26"/>
      <c r="J202" s="26"/>
      <c r="K202" s="27"/>
      <c r="L202" s="27"/>
      <c r="M202" s="27"/>
      <c r="N202" s="27"/>
      <c r="O202" s="27"/>
      <c r="P202" s="27"/>
      <c r="Q202" s="26"/>
      <c r="R202" s="26"/>
      <c r="S202" s="26"/>
      <c r="T202" s="26"/>
      <c r="U202" s="26"/>
      <c r="V202" s="26"/>
      <c r="W202" s="26"/>
      <c r="X202" s="26"/>
      <c r="Y202" s="26"/>
      <c r="Z202" s="26"/>
      <c r="AA202" s="26"/>
      <c r="AB202" s="26"/>
      <c r="AC202" s="26"/>
      <c r="AD202" s="26"/>
      <c r="AE202" s="26"/>
      <c r="AF202" s="26"/>
      <c r="AG202" s="26"/>
    </row>
    <row r="203" spans="1:33" ht="20.100000000000001" customHeight="1" x14ac:dyDescent="0.15">
      <c r="A203" s="26">
        <v>30</v>
      </c>
      <c r="B203" s="26"/>
      <c r="C203" s="26"/>
      <c r="D203" s="26"/>
      <c r="E203" s="26"/>
      <c r="F203" s="26"/>
      <c r="G203" s="26"/>
      <c r="H203" s="26"/>
      <c r="I203" s="26"/>
      <c r="J203" s="26"/>
      <c r="K203" s="27"/>
      <c r="L203" s="27"/>
      <c r="M203" s="27"/>
      <c r="N203" s="27"/>
      <c r="O203" s="27"/>
      <c r="P203" s="27"/>
      <c r="Q203" s="26"/>
      <c r="R203" s="26"/>
      <c r="S203" s="26"/>
      <c r="T203" s="26"/>
      <c r="U203" s="26"/>
      <c r="V203" s="26"/>
      <c r="W203" s="26"/>
      <c r="X203" s="26"/>
      <c r="Y203" s="26"/>
      <c r="Z203" s="26"/>
      <c r="AA203" s="26"/>
      <c r="AB203" s="26"/>
      <c r="AC203" s="26"/>
      <c r="AD203" s="26"/>
      <c r="AE203" s="26"/>
      <c r="AF203" s="26"/>
      <c r="AG203" s="26"/>
    </row>
    <row r="204" spans="1:33" ht="13.5" customHeight="1" x14ac:dyDescent="0.15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  <c r="AA204" s="8"/>
      <c r="AB204" s="8"/>
      <c r="AC204" s="8"/>
      <c r="AD204" s="8"/>
      <c r="AE204" s="8"/>
      <c r="AF204" s="8"/>
      <c r="AG204" s="8"/>
    </row>
    <row r="205" spans="1:33" ht="18" customHeight="1" x14ac:dyDescent="0.15">
      <c r="A205" s="23" t="s">
        <v>25</v>
      </c>
      <c r="B205" s="23"/>
      <c r="C205" s="23"/>
      <c r="D205" s="23"/>
      <c r="E205" s="23"/>
      <c r="F205" s="23" t="s">
        <v>26</v>
      </c>
      <c r="G205" s="23"/>
      <c r="H205" s="23"/>
      <c r="I205" s="23"/>
      <c r="J205" s="23"/>
      <c r="K205" s="23" t="s">
        <v>27</v>
      </c>
      <c r="L205" s="23"/>
      <c r="M205" s="23"/>
      <c r="N205" s="23"/>
      <c r="O205" s="23"/>
      <c r="P205" s="23" t="s">
        <v>28</v>
      </c>
      <c r="Q205" s="23"/>
      <c r="R205" s="23"/>
      <c r="S205" s="23"/>
      <c r="T205" s="23"/>
      <c r="U205" s="23" t="s">
        <v>29</v>
      </c>
      <c r="V205" s="23"/>
      <c r="W205" s="23"/>
      <c r="X205" s="23"/>
      <c r="Y205" s="23" t="s">
        <v>30</v>
      </c>
      <c r="Z205" s="23"/>
      <c r="AA205" s="23"/>
      <c r="AB205" s="23"/>
      <c r="AC205" s="23" t="s">
        <v>31</v>
      </c>
      <c r="AD205" s="23"/>
      <c r="AE205" s="23"/>
      <c r="AF205" s="23"/>
      <c r="AG205" s="23"/>
    </row>
    <row r="206" spans="1:33" ht="18" customHeight="1" x14ac:dyDescent="0.15">
      <c r="A206" s="20">
        <f>COUNTA(C174:J203)</f>
        <v>15</v>
      </c>
      <c r="B206" s="20"/>
      <c r="C206" s="20"/>
      <c r="D206" s="20"/>
      <c r="E206" s="20"/>
      <c r="F206" s="21">
        <f>ROUNDDOWN(AVERAGE(K174:M203),0)</f>
        <v>26</v>
      </c>
      <c r="G206" s="21"/>
      <c r="H206" s="21"/>
      <c r="I206" s="21"/>
      <c r="J206" s="21"/>
      <c r="K206" s="21">
        <f>ROUNDDOWN(AVERAGE(N174:P203),0)</f>
        <v>21</v>
      </c>
      <c r="L206" s="21"/>
      <c r="M206" s="21"/>
      <c r="N206" s="21"/>
      <c r="O206" s="21"/>
      <c r="P206" s="20">
        <f>COUNTA(Q174:S203)</f>
        <v>4</v>
      </c>
      <c r="Q206" s="20"/>
      <c r="R206" s="20"/>
      <c r="S206" s="20"/>
      <c r="T206" s="20"/>
      <c r="U206" s="21">
        <f>ROUNDDOWN((P206/A206*100),0)</f>
        <v>26</v>
      </c>
      <c r="V206" s="21"/>
      <c r="W206" s="21"/>
      <c r="X206" s="21"/>
      <c r="Y206" s="25">
        <f>ROUNDDOWN((K206/F206*100),0)</f>
        <v>80</v>
      </c>
      <c r="Z206" s="25"/>
      <c r="AA206" s="25"/>
      <c r="AB206" s="25"/>
      <c r="AC206" s="21">
        <f>ROUNDDOWN(((A206-COUNTA(T174:Y203))/A206*100),0)</f>
        <v>73</v>
      </c>
      <c r="AD206" s="21"/>
      <c r="AE206" s="21"/>
      <c r="AF206" s="21"/>
      <c r="AG206" s="21"/>
    </row>
    <row r="207" spans="1:33" ht="18" customHeight="1" x14ac:dyDescent="0.15">
      <c r="A207" s="23" t="s">
        <v>33</v>
      </c>
      <c r="B207" s="23"/>
      <c r="C207" s="23"/>
      <c r="D207" s="23"/>
      <c r="E207" s="23"/>
      <c r="F207" s="24" t="s">
        <v>34</v>
      </c>
      <c r="G207" s="24"/>
      <c r="H207" s="24"/>
      <c r="I207" s="24"/>
      <c r="J207" s="24"/>
      <c r="K207" s="23" t="s">
        <v>35</v>
      </c>
      <c r="L207" s="23"/>
      <c r="M207" s="23"/>
      <c r="N207" s="23"/>
      <c r="O207" s="23"/>
      <c r="P207" s="19"/>
      <c r="Q207" s="19"/>
      <c r="R207" s="19"/>
      <c r="S207" s="19"/>
      <c r="T207" s="19"/>
      <c r="U207" s="19"/>
      <c r="V207" s="19"/>
      <c r="W207" s="19"/>
      <c r="X207" s="19"/>
      <c r="Y207" s="23" t="s">
        <v>36</v>
      </c>
      <c r="Z207" s="23"/>
      <c r="AA207" s="23"/>
      <c r="AB207" s="23"/>
      <c r="AC207" s="19"/>
      <c r="AD207" s="19"/>
      <c r="AE207" s="19"/>
      <c r="AF207" s="19"/>
      <c r="AG207" s="19"/>
    </row>
    <row r="208" spans="1:33" ht="18" customHeight="1" x14ac:dyDescent="0.15">
      <c r="A208" s="20">
        <f>A206-P206</f>
        <v>11</v>
      </c>
      <c r="B208" s="20"/>
      <c r="C208" s="20"/>
      <c r="D208" s="20"/>
      <c r="E208" s="20"/>
      <c r="F208" s="21">
        <f>((SUM(K174:M203)-SUMIF(Q174:S203,"伐倒",K174:M203))/A208)</f>
        <v>30</v>
      </c>
      <c r="G208" s="21"/>
      <c r="H208" s="21"/>
      <c r="I208" s="21"/>
      <c r="J208" s="21"/>
      <c r="K208" s="21">
        <f>ROUNDDOWN(((SUM(N174:P203)-SUMIF(Q174:S203,"伐倒",N174:P203))/A208),0)</f>
        <v>23</v>
      </c>
      <c r="L208" s="21"/>
      <c r="M208" s="21"/>
      <c r="N208" s="21"/>
      <c r="O208" s="21"/>
      <c r="P208" s="20"/>
      <c r="Q208" s="20"/>
      <c r="R208" s="20"/>
      <c r="S208" s="20"/>
      <c r="T208" s="20"/>
      <c r="U208" s="20"/>
      <c r="V208" s="20"/>
      <c r="W208" s="20"/>
      <c r="X208" s="20"/>
      <c r="Y208" s="21">
        <f>ROUNDDOWN(K208/F208*100,0)</f>
        <v>76</v>
      </c>
      <c r="Z208" s="21"/>
      <c r="AA208" s="21"/>
      <c r="AB208" s="21"/>
      <c r="AC208" s="22"/>
      <c r="AD208" s="22"/>
      <c r="AE208" s="22"/>
      <c r="AF208" s="22"/>
      <c r="AG208" s="22"/>
    </row>
    <row r="209" spans="1:33" ht="18" customHeight="1" x14ac:dyDescent="0.15">
      <c r="A209" s="9" t="s">
        <v>32</v>
      </c>
      <c r="B209" s="9"/>
      <c r="C209" s="9"/>
      <c r="D209" s="9"/>
      <c r="E209" s="9"/>
      <c r="F209" s="9"/>
      <c r="G209" s="9"/>
      <c r="H209" s="9"/>
      <c r="I209" s="9"/>
      <c r="J209" s="9"/>
      <c r="K209" s="9"/>
      <c r="L209" s="9"/>
      <c r="M209" s="9"/>
      <c r="N209" s="9"/>
      <c r="O209" s="9"/>
      <c r="P209" s="9"/>
      <c r="Q209" s="9"/>
      <c r="R209" s="9"/>
      <c r="S209" s="9"/>
      <c r="T209" s="9"/>
      <c r="U209" s="9"/>
      <c r="V209" s="9"/>
      <c r="W209" s="9"/>
      <c r="X209" s="9"/>
      <c r="Y209" s="9"/>
      <c r="Z209" s="9"/>
      <c r="AA209" s="9"/>
      <c r="AB209" s="9"/>
      <c r="AC209" s="9"/>
      <c r="AD209" s="9"/>
      <c r="AE209" s="9"/>
      <c r="AF209" s="9"/>
      <c r="AG209" s="9"/>
    </row>
    <row r="210" spans="1:33" ht="15.95" customHeight="1" x14ac:dyDescent="0.15">
      <c r="A210" s="10" t="s">
        <v>39</v>
      </c>
      <c r="B210" s="11"/>
      <c r="C210" s="11"/>
      <c r="D210" s="11"/>
      <c r="E210" s="11"/>
      <c r="F210" s="11"/>
      <c r="G210" s="11"/>
      <c r="H210" s="11"/>
      <c r="I210" s="11"/>
      <c r="J210" s="11"/>
      <c r="K210" s="11"/>
      <c r="L210" s="11"/>
      <c r="M210" s="11"/>
      <c r="N210" s="11"/>
      <c r="O210" s="11"/>
      <c r="P210" s="11"/>
      <c r="Q210" s="11"/>
      <c r="R210" s="11"/>
      <c r="S210" s="11"/>
      <c r="T210" s="11"/>
      <c r="U210" s="11"/>
      <c r="V210" s="11"/>
      <c r="W210" s="11"/>
      <c r="X210" s="11"/>
      <c r="Y210" s="11"/>
      <c r="Z210" s="11"/>
      <c r="AA210" s="11"/>
      <c r="AB210" s="11"/>
      <c r="AC210" s="11"/>
      <c r="AD210" s="11"/>
      <c r="AE210" s="11"/>
      <c r="AF210" s="11"/>
      <c r="AG210" s="12"/>
    </row>
    <row r="211" spans="1:33" ht="15.95" customHeight="1" x14ac:dyDescent="0.15">
      <c r="A211" s="13"/>
      <c r="B211" s="14"/>
      <c r="C211" s="14"/>
      <c r="D211" s="14"/>
      <c r="E211" s="14"/>
      <c r="F211" s="14"/>
      <c r="G211" s="14"/>
      <c r="H211" s="14"/>
      <c r="I211" s="14"/>
      <c r="J211" s="14"/>
      <c r="K211" s="14"/>
      <c r="L211" s="14"/>
      <c r="M211" s="14"/>
      <c r="N211" s="14"/>
      <c r="O211" s="14"/>
      <c r="P211" s="14"/>
      <c r="Q211" s="14"/>
      <c r="R211" s="14"/>
      <c r="S211" s="14"/>
      <c r="T211" s="14"/>
      <c r="U211" s="14"/>
      <c r="V211" s="14"/>
      <c r="W211" s="14"/>
      <c r="X211" s="14"/>
      <c r="Y211" s="14"/>
      <c r="Z211" s="14"/>
      <c r="AA211" s="14"/>
      <c r="AB211" s="14"/>
      <c r="AC211" s="14"/>
      <c r="AD211" s="14"/>
      <c r="AE211" s="14"/>
      <c r="AF211" s="14"/>
      <c r="AG211" s="15"/>
    </row>
    <row r="212" spans="1:33" ht="15.95" customHeight="1" x14ac:dyDescent="0.15">
      <c r="A212" s="13"/>
      <c r="B212" s="14"/>
      <c r="C212" s="14"/>
      <c r="D212" s="14"/>
      <c r="E212" s="14"/>
      <c r="F212" s="14"/>
      <c r="G212" s="14"/>
      <c r="H212" s="14"/>
      <c r="I212" s="14"/>
      <c r="J212" s="14"/>
      <c r="K212" s="14"/>
      <c r="L212" s="14"/>
      <c r="M212" s="14"/>
      <c r="N212" s="14"/>
      <c r="O212" s="14"/>
      <c r="P212" s="14"/>
      <c r="Q212" s="14"/>
      <c r="R212" s="14"/>
      <c r="S212" s="14"/>
      <c r="T212" s="14"/>
      <c r="U212" s="14"/>
      <c r="V212" s="14"/>
      <c r="W212" s="14"/>
      <c r="X212" s="14"/>
      <c r="Y212" s="14"/>
      <c r="Z212" s="14"/>
      <c r="AA212" s="14"/>
      <c r="AB212" s="14"/>
      <c r="AC212" s="14"/>
      <c r="AD212" s="14"/>
      <c r="AE212" s="14"/>
      <c r="AF212" s="14"/>
      <c r="AG212" s="15"/>
    </row>
    <row r="213" spans="1:33" ht="15.95" customHeight="1" x14ac:dyDescent="0.15">
      <c r="A213" s="13"/>
      <c r="B213" s="14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4"/>
      <c r="P213" s="14"/>
      <c r="Q213" s="14"/>
      <c r="R213" s="14"/>
      <c r="S213" s="14"/>
      <c r="T213" s="14"/>
      <c r="U213" s="14"/>
      <c r="V213" s="14"/>
      <c r="W213" s="14"/>
      <c r="X213" s="14"/>
      <c r="Y213" s="14"/>
      <c r="Z213" s="14"/>
      <c r="AA213" s="14"/>
      <c r="AB213" s="14"/>
      <c r="AC213" s="14"/>
      <c r="AD213" s="14"/>
      <c r="AE213" s="14"/>
      <c r="AF213" s="14"/>
      <c r="AG213" s="15"/>
    </row>
    <row r="214" spans="1:33" ht="15.95" customHeight="1" x14ac:dyDescent="0.15">
      <c r="A214" s="16"/>
      <c r="B214" s="17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7"/>
      <c r="P214" s="17"/>
      <c r="Q214" s="17"/>
      <c r="R214" s="17"/>
      <c r="S214" s="17"/>
      <c r="T214" s="17"/>
      <c r="U214" s="17"/>
      <c r="V214" s="17"/>
      <c r="W214" s="17"/>
      <c r="X214" s="17"/>
      <c r="Y214" s="17"/>
      <c r="Z214" s="17"/>
      <c r="AA214" s="17"/>
      <c r="AB214" s="17"/>
      <c r="AC214" s="17"/>
      <c r="AD214" s="17"/>
      <c r="AE214" s="17"/>
      <c r="AF214" s="17"/>
      <c r="AG214" s="18"/>
    </row>
    <row r="215" spans="1:33" ht="18" customHeight="1" x14ac:dyDescent="0.15">
      <c r="A215" s="35" t="s">
        <v>0</v>
      </c>
      <c r="B215" s="35"/>
      <c r="C215" s="35"/>
      <c r="D215" s="35"/>
      <c r="E215" s="35"/>
      <c r="F215" s="35"/>
      <c r="G215" s="35"/>
      <c r="H215" s="35"/>
      <c r="I215" s="35"/>
      <c r="J215" s="35"/>
      <c r="K215" s="35"/>
      <c r="L215" s="35"/>
      <c r="M215" s="35"/>
      <c r="N215" s="35"/>
      <c r="O215" s="35"/>
      <c r="P215" s="35"/>
      <c r="Q215" s="35"/>
      <c r="R215" s="35"/>
      <c r="S215" s="35"/>
      <c r="T215" s="35"/>
      <c r="U215" s="35"/>
      <c r="V215" s="35"/>
      <c r="W215" s="35"/>
      <c r="X215" s="35"/>
      <c r="Y215" s="35"/>
      <c r="Z215" s="35"/>
      <c r="AA215" s="35"/>
      <c r="AB215" s="35"/>
      <c r="AC215" s="35"/>
      <c r="AD215" s="35"/>
      <c r="AE215" s="35"/>
      <c r="AF215" s="35"/>
      <c r="AG215" s="35"/>
    </row>
    <row r="216" spans="1:33" ht="18" customHeight="1" x14ac:dyDescent="0.15">
      <c r="A216" s="26"/>
      <c r="B216" s="26"/>
      <c r="C216" s="26"/>
      <c r="D216" s="26"/>
      <c r="E216" s="26"/>
      <c r="F216" s="26"/>
      <c r="G216" s="26"/>
      <c r="H216" s="26"/>
      <c r="I216" s="26"/>
      <c r="J216" s="26"/>
      <c r="K216" s="26"/>
      <c r="L216" s="26"/>
      <c r="M216" s="26"/>
      <c r="N216" s="26"/>
      <c r="O216" s="26"/>
      <c r="P216" s="26"/>
      <c r="Q216" s="26"/>
      <c r="R216" s="26"/>
      <c r="S216" s="26"/>
      <c r="T216" s="36" t="s">
        <v>1</v>
      </c>
      <c r="U216" s="36"/>
      <c r="V216" s="36"/>
      <c r="W216" s="36"/>
      <c r="X216" s="36"/>
      <c r="Y216" s="36"/>
      <c r="Z216" s="38" t="s">
        <v>67</v>
      </c>
      <c r="AA216" s="28"/>
      <c r="AB216" s="28"/>
      <c r="AC216" s="28"/>
      <c r="AD216" s="28"/>
      <c r="AE216" s="28"/>
      <c r="AF216" s="28"/>
      <c r="AG216" s="28"/>
    </row>
    <row r="217" spans="1:33" ht="18" customHeight="1" x14ac:dyDescent="0.15">
      <c r="A217" s="36" t="s">
        <v>2</v>
      </c>
      <c r="B217" s="36"/>
      <c r="C217" s="36"/>
      <c r="D217" s="36"/>
      <c r="E217" s="28">
        <v>94</v>
      </c>
      <c r="F217" s="28"/>
      <c r="G217" s="28"/>
      <c r="H217" s="36" t="s">
        <v>3</v>
      </c>
      <c r="I217" s="36"/>
      <c r="J217" s="36"/>
      <c r="K217" s="28" t="s">
        <v>85</v>
      </c>
      <c r="L217" s="28"/>
      <c r="M217" s="28"/>
      <c r="N217" s="28"/>
      <c r="O217" s="28"/>
      <c r="P217" s="28"/>
      <c r="Q217" s="28"/>
      <c r="R217" s="28"/>
      <c r="S217" s="28"/>
      <c r="T217" s="28"/>
      <c r="U217" s="28"/>
      <c r="V217" s="28"/>
      <c r="W217" s="28"/>
      <c r="X217" s="28"/>
      <c r="Y217" s="28"/>
      <c r="Z217" s="28"/>
      <c r="AA217" s="28"/>
      <c r="AB217" s="28"/>
      <c r="AC217" s="28"/>
      <c r="AD217" s="28"/>
      <c r="AE217" s="28"/>
      <c r="AF217" s="28"/>
      <c r="AG217" s="28"/>
    </row>
    <row r="218" spans="1:33" ht="18" customHeight="1" x14ac:dyDescent="0.15">
      <c r="A218" s="36" t="s">
        <v>8</v>
      </c>
      <c r="B218" s="36"/>
      <c r="C218" s="36"/>
      <c r="D218" s="36"/>
      <c r="E218" s="36"/>
      <c r="F218" s="36"/>
      <c r="G218" s="36"/>
      <c r="H218" s="36" t="s">
        <v>4</v>
      </c>
      <c r="I218" s="36"/>
      <c r="J218" s="36"/>
      <c r="K218" s="36"/>
      <c r="L218" s="36"/>
      <c r="M218" s="36" t="s">
        <v>5</v>
      </c>
      <c r="N218" s="36"/>
      <c r="O218" s="36"/>
      <c r="P218" s="36"/>
      <c r="Q218" s="36"/>
      <c r="R218" s="36" t="s">
        <v>6</v>
      </c>
      <c r="S218" s="36"/>
      <c r="T218" s="36"/>
      <c r="U218" s="36"/>
      <c r="V218" s="36"/>
      <c r="W218" s="36" t="s">
        <v>37</v>
      </c>
      <c r="X218" s="36"/>
      <c r="Y218" s="36"/>
      <c r="Z218" s="36"/>
      <c r="AA218" s="36"/>
      <c r="AB218" s="36" t="s">
        <v>7</v>
      </c>
      <c r="AC218" s="36"/>
      <c r="AD218" s="36"/>
      <c r="AE218" s="36"/>
      <c r="AF218" s="36"/>
      <c r="AG218" s="36"/>
    </row>
    <row r="219" spans="1:33" ht="18" customHeight="1" x14ac:dyDescent="0.15">
      <c r="A219" s="36"/>
      <c r="B219" s="36"/>
      <c r="C219" s="36"/>
      <c r="D219" s="36"/>
      <c r="E219" s="36"/>
      <c r="F219" s="36"/>
      <c r="G219" s="36"/>
      <c r="H219" s="28" t="s">
        <v>40</v>
      </c>
      <c r="I219" s="28"/>
      <c r="J219" s="28"/>
      <c r="K219" s="28"/>
      <c r="L219" s="28"/>
      <c r="M219" s="28" t="s">
        <v>86</v>
      </c>
      <c r="N219" s="28"/>
      <c r="O219" s="28"/>
      <c r="P219" s="28"/>
      <c r="Q219" s="28"/>
      <c r="R219" s="28" t="s">
        <v>70</v>
      </c>
      <c r="S219" s="28"/>
      <c r="T219" s="28"/>
      <c r="U219" s="28"/>
      <c r="V219" s="28"/>
      <c r="W219" s="28" t="s">
        <v>87</v>
      </c>
      <c r="X219" s="28"/>
      <c r="Y219" s="28"/>
      <c r="Z219" s="28"/>
      <c r="AA219" s="28"/>
      <c r="AB219" s="28" t="s">
        <v>41</v>
      </c>
      <c r="AC219" s="28"/>
      <c r="AD219" s="28"/>
      <c r="AE219" s="28"/>
      <c r="AF219" s="28"/>
      <c r="AG219" s="28"/>
    </row>
    <row r="220" spans="1:33" ht="18" customHeight="1" x14ac:dyDescent="0.15">
      <c r="A220" s="36" t="s">
        <v>9</v>
      </c>
      <c r="B220" s="36"/>
      <c r="C220" s="36"/>
      <c r="D220" s="36"/>
      <c r="E220" s="36"/>
      <c r="F220" s="36"/>
      <c r="G220" s="36"/>
      <c r="H220" s="36" t="s">
        <v>10</v>
      </c>
      <c r="I220" s="36"/>
      <c r="J220" s="36"/>
      <c r="K220" s="36"/>
      <c r="L220" s="36"/>
      <c r="M220" s="36" t="s">
        <v>11</v>
      </c>
      <c r="N220" s="36"/>
      <c r="O220" s="36"/>
      <c r="P220" s="36"/>
      <c r="Q220" s="36"/>
      <c r="R220" s="36" t="s">
        <v>12</v>
      </c>
      <c r="S220" s="36"/>
      <c r="T220" s="36"/>
      <c r="U220" s="36"/>
      <c r="V220" s="36"/>
      <c r="W220" s="26"/>
      <c r="X220" s="26"/>
      <c r="Y220" s="26"/>
      <c r="Z220" s="26"/>
      <c r="AA220" s="26"/>
      <c r="AB220" s="26"/>
      <c r="AC220" s="26"/>
      <c r="AD220" s="26"/>
      <c r="AE220" s="26"/>
      <c r="AF220" s="26"/>
      <c r="AG220" s="26"/>
    </row>
    <row r="221" spans="1:33" ht="18" customHeight="1" x14ac:dyDescent="0.15">
      <c r="A221" s="36"/>
      <c r="B221" s="36"/>
      <c r="C221" s="36"/>
      <c r="D221" s="36"/>
      <c r="E221" s="36"/>
      <c r="F221" s="36"/>
      <c r="G221" s="36"/>
      <c r="H221" s="28" t="s">
        <v>43</v>
      </c>
      <c r="I221" s="28"/>
      <c r="J221" s="28"/>
      <c r="K221" s="28"/>
      <c r="L221" s="28"/>
      <c r="M221" s="28">
        <v>10</v>
      </c>
      <c r="N221" s="28"/>
      <c r="O221" s="28"/>
      <c r="P221" s="28"/>
      <c r="Q221" s="28"/>
      <c r="R221" s="28">
        <v>20</v>
      </c>
      <c r="S221" s="28"/>
      <c r="T221" s="28"/>
      <c r="U221" s="28"/>
      <c r="V221" s="28"/>
      <c r="W221" s="26"/>
      <c r="X221" s="26"/>
      <c r="Y221" s="26"/>
      <c r="Z221" s="26"/>
      <c r="AA221" s="26"/>
      <c r="AB221" s="26"/>
      <c r="AC221" s="26"/>
      <c r="AD221" s="26"/>
      <c r="AE221" s="26"/>
      <c r="AF221" s="26"/>
      <c r="AG221" s="26"/>
    </row>
    <row r="222" spans="1:33" ht="18" customHeight="1" x14ac:dyDescent="0.15">
      <c r="A222" s="36" t="s">
        <v>13</v>
      </c>
      <c r="B222" s="36"/>
      <c r="C222" s="36"/>
      <c r="D222" s="36"/>
      <c r="E222" s="36"/>
      <c r="F222" s="36"/>
      <c r="G222" s="36"/>
      <c r="H222" s="36"/>
      <c r="I222" s="36"/>
      <c r="J222" s="36"/>
      <c r="K222" s="36"/>
      <c r="L222" s="36"/>
      <c r="M222" s="36" t="s">
        <v>14</v>
      </c>
      <c r="N222" s="36"/>
      <c r="O222" s="36"/>
      <c r="P222" s="36"/>
      <c r="Q222" s="36"/>
      <c r="R222" s="37">
        <v>0.68</v>
      </c>
      <c r="S222" s="37"/>
      <c r="T222" s="37"/>
      <c r="U222" s="37"/>
      <c r="V222" s="37"/>
      <c r="W222" s="36" t="s">
        <v>15</v>
      </c>
      <c r="X222" s="36"/>
      <c r="Y222" s="36"/>
      <c r="Z222" s="36"/>
      <c r="AA222" s="36"/>
      <c r="AB222" s="28">
        <v>0.54</v>
      </c>
      <c r="AC222" s="28"/>
      <c r="AD222" s="28"/>
      <c r="AE222" s="28"/>
      <c r="AF222" s="28"/>
      <c r="AG222" s="28"/>
    </row>
    <row r="223" spans="1:33" ht="14.25" customHeight="1" x14ac:dyDescent="0.15">
      <c r="A223" s="26" t="s">
        <v>16</v>
      </c>
      <c r="B223" s="26"/>
      <c r="C223" s="26"/>
      <c r="D223" s="26"/>
      <c r="E223" s="26"/>
      <c r="F223" s="26"/>
      <c r="G223" s="26"/>
      <c r="H223" s="26"/>
      <c r="I223" s="26"/>
      <c r="J223" s="26"/>
      <c r="K223" s="26"/>
      <c r="L223" s="26"/>
      <c r="M223" s="26"/>
      <c r="N223" s="26"/>
      <c r="O223" s="26"/>
      <c r="P223" s="26"/>
      <c r="Q223" s="26"/>
      <c r="R223" s="26"/>
      <c r="S223" s="26"/>
      <c r="T223" s="26"/>
      <c r="U223" s="26"/>
      <c r="V223" s="26"/>
      <c r="W223" s="26"/>
      <c r="X223" s="26"/>
      <c r="Y223" s="26"/>
      <c r="Z223" s="26"/>
      <c r="AA223" s="26"/>
      <c r="AB223" s="26"/>
      <c r="AC223" s="26"/>
      <c r="AD223" s="26"/>
      <c r="AE223" s="26"/>
      <c r="AF223" s="26"/>
      <c r="AG223" s="26"/>
    </row>
    <row r="224" spans="1:33" x14ac:dyDescent="0.15">
      <c r="A224" s="2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3"/>
      <c r="T224" s="3"/>
      <c r="U224" s="3"/>
      <c r="V224" s="3"/>
      <c r="W224" s="3"/>
      <c r="X224" s="3"/>
      <c r="Y224" s="3"/>
      <c r="Z224" s="3"/>
      <c r="AA224" s="3"/>
      <c r="AB224" s="3"/>
      <c r="AC224" s="3"/>
      <c r="AD224" s="3"/>
      <c r="AE224" s="3"/>
      <c r="AF224" s="3"/>
      <c r="AG224" s="4"/>
    </row>
    <row r="225" spans="1:33" x14ac:dyDescent="0.15">
      <c r="A225" s="2"/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3"/>
      <c r="T225" s="3"/>
      <c r="U225" s="3"/>
      <c r="V225" s="3"/>
      <c r="W225" s="3"/>
      <c r="X225" s="3"/>
      <c r="Y225" s="3"/>
      <c r="Z225" s="3"/>
      <c r="AA225" s="3"/>
      <c r="AB225" s="3"/>
      <c r="AC225" s="3"/>
      <c r="AD225" s="3"/>
      <c r="AE225" s="3"/>
      <c r="AF225" s="3"/>
      <c r="AG225" s="4"/>
    </row>
    <row r="226" spans="1:33" x14ac:dyDescent="0.15">
      <c r="A226" s="2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3"/>
      <c r="T226" s="3"/>
      <c r="U226" s="3"/>
      <c r="V226" s="3"/>
      <c r="W226" s="3"/>
      <c r="X226" s="3"/>
      <c r="Y226" s="3"/>
      <c r="Z226" s="3"/>
      <c r="AA226" s="3"/>
      <c r="AB226" s="3"/>
      <c r="AC226" s="3"/>
      <c r="AD226" s="3"/>
      <c r="AE226" s="3"/>
      <c r="AF226" s="3"/>
      <c r="AG226" s="4"/>
    </row>
    <row r="227" spans="1:33" x14ac:dyDescent="0.15">
      <c r="A227" s="2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3"/>
      <c r="T227" s="3"/>
      <c r="U227" s="3"/>
      <c r="V227" s="3"/>
      <c r="W227" s="3"/>
      <c r="X227" s="3"/>
      <c r="Y227" s="3"/>
      <c r="Z227" s="3"/>
      <c r="AA227" s="3"/>
      <c r="AB227" s="3"/>
      <c r="AC227" s="3"/>
      <c r="AD227" s="3"/>
      <c r="AE227" s="3"/>
      <c r="AF227" s="3"/>
      <c r="AG227" s="4"/>
    </row>
    <row r="228" spans="1:33" x14ac:dyDescent="0.15">
      <c r="A228" s="2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3"/>
      <c r="T228" s="3"/>
      <c r="U228" s="3"/>
      <c r="V228" s="3"/>
      <c r="W228" s="3"/>
      <c r="X228" s="3"/>
      <c r="Y228" s="3"/>
      <c r="Z228" s="3"/>
      <c r="AA228" s="3"/>
      <c r="AB228" s="3"/>
      <c r="AC228" s="3"/>
      <c r="AD228" s="3"/>
      <c r="AE228" s="3"/>
      <c r="AF228" s="3"/>
      <c r="AG228" s="4"/>
    </row>
    <row r="229" spans="1:33" x14ac:dyDescent="0.15">
      <c r="A229" s="2"/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3"/>
      <c r="T229" s="3"/>
      <c r="U229" s="3"/>
      <c r="V229" s="3"/>
      <c r="W229" s="3"/>
      <c r="X229" s="3"/>
      <c r="Y229" s="3"/>
      <c r="Z229" s="3"/>
      <c r="AA229" s="3"/>
      <c r="AB229" s="3"/>
      <c r="AC229" s="3"/>
      <c r="AD229" s="3"/>
      <c r="AE229" s="3"/>
      <c r="AF229" s="3"/>
      <c r="AG229" s="4"/>
    </row>
    <row r="230" spans="1:33" x14ac:dyDescent="0.15">
      <c r="A230" s="2"/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3"/>
      <c r="T230" s="3"/>
      <c r="U230" s="3"/>
      <c r="V230" s="3"/>
      <c r="W230" s="3"/>
      <c r="X230" s="3"/>
      <c r="Y230" s="3"/>
      <c r="Z230" s="3"/>
      <c r="AA230" s="3"/>
      <c r="AB230" s="3"/>
      <c r="AC230" s="3"/>
      <c r="AD230" s="3"/>
      <c r="AE230" s="3"/>
      <c r="AF230" s="3"/>
      <c r="AG230" s="4"/>
    </row>
    <row r="231" spans="1:33" x14ac:dyDescent="0.15">
      <c r="A231" s="2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3"/>
      <c r="T231" s="3"/>
      <c r="U231" s="3"/>
      <c r="V231" s="3"/>
      <c r="W231" s="3"/>
      <c r="X231" s="3"/>
      <c r="Y231" s="3"/>
      <c r="Z231" s="3"/>
      <c r="AA231" s="3"/>
      <c r="AB231" s="3"/>
      <c r="AC231" s="3"/>
      <c r="AD231" s="3"/>
      <c r="AE231" s="3"/>
      <c r="AF231" s="3"/>
      <c r="AG231" s="4"/>
    </row>
    <row r="232" spans="1:33" x14ac:dyDescent="0.15">
      <c r="A232" s="2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3"/>
      <c r="T232" s="3"/>
      <c r="U232" s="3"/>
      <c r="V232" s="3"/>
      <c r="W232" s="3"/>
      <c r="X232" s="3"/>
      <c r="Y232" s="3"/>
      <c r="Z232" s="3"/>
      <c r="AA232" s="3"/>
      <c r="AB232" s="3"/>
      <c r="AC232" s="3"/>
      <c r="AD232" s="3"/>
      <c r="AE232" s="3"/>
      <c r="AF232" s="3"/>
      <c r="AG232" s="4"/>
    </row>
    <row r="233" spans="1:33" x14ac:dyDescent="0.15">
      <c r="A233" s="2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3"/>
      <c r="T233" s="3"/>
      <c r="U233" s="3"/>
      <c r="V233" s="3"/>
      <c r="W233" s="3"/>
      <c r="X233" s="3"/>
      <c r="Y233" s="3"/>
      <c r="Z233" s="3"/>
      <c r="AA233" s="3"/>
      <c r="AB233" s="3"/>
      <c r="AC233" s="3"/>
      <c r="AD233" s="3"/>
      <c r="AE233" s="3"/>
      <c r="AF233" s="3"/>
      <c r="AG233" s="4"/>
    </row>
    <row r="234" spans="1:33" x14ac:dyDescent="0.15">
      <c r="A234" s="2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3"/>
      <c r="T234" s="3"/>
      <c r="U234" s="3"/>
      <c r="V234" s="3"/>
      <c r="W234" s="3"/>
      <c r="X234" s="3"/>
      <c r="Y234" s="3"/>
      <c r="Z234" s="3"/>
      <c r="AA234" s="3"/>
      <c r="AB234" s="3"/>
      <c r="AC234" s="3"/>
      <c r="AD234" s="3"/>
      <c r="AE234" s="3"/>
      <c r="AF234" s="3"/>
      <c r="AG234" s="4"/>
    </row>
    <row r="235" spans="1:33" x14ac:dyDescent="0.15">
      <c r="A235" s="2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3"/>
      <c r="T235" s="3"/>
      <c r="U235" s="3"/>
      <c r="V235" s="3"/>
      <c r="W235" s="3"/>
      <c r="X235" s="3"/>
      <c r="Y235" s="3"/>
      <c r="Z235" s="3"/>
      <c r="AA235" s="3"/>
      <c r="AB235" s="3"/>
      <c r="AC235" s="3"/>
      <c r="AD235" s="3"/>
      <c r="AE235" s="3"/>
      <c r="AF235" s="3"/>
      <c r="AG235" s="4"/>
    </row>
    <row r="236" spans="1:33" x14ac:dyDescent="0.15">
      <c r="A236" s="2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3"/>
      <c r="T236" s="3"/>
      <c r="U236" s="3"/>
      <c r="V236" s="3"/>
      <c r="W236" s="3"/>
      <c r="X236" s="3"/>
      <c r="Y236" s="3"/>
      <c r="Z236" s="3"/>
      <c r="AA236" s="3"/>
      <c r="AB236" s="3"/>
      <c r="AC236" s="3"/>
      <c r="AD236" s="3"/>
      <c r="AE236" s="3"/>
      <c r="AF236" s="3"/>
      <c r="AG236" s="4"/>
    </row>
    <row r="237" spans="1:33" x14ac:dyDescent="0.15">
      <c r="A237" s="2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3"/>
      <c r="T237" s="3"/>
      <c r="U237" s="3"/>
      <c r="V237" s="3"/>
      <c r="W237" s="3"/>
      <c r="X237" s="3"/>
      <c r="Y237" s="3"/>
      <c r="Z237" s="3"/>
      <c r="AA237" s="3"/>
      <c r="AB237" s="3"/>
      <c r="AC237" s="3"/>
      <c r="AD237" s="3"/>
      <c r="AE237" s="3"/>
      <c r="AF237" s="3"/>
      <c r="AG237" s="4"/>
    </row>
    <row r="238" spans="1:33" x14ac:dyDescent="0.15">
      <c r="A238" s="2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3"/>
      <c r="T238" s="3"/>
      <c r="U238" s="3"/>
      <c r="V238" s="3"/>
      <c r="W238" s="3"/>
      <c r="X238" s="3"/>
      <c r="Y238" s="3"/>
      <c r="Z238" s="3"/>
      <c r="AA238" s="3"/>
      <c r="AB238" s="3"/>
      <c r="AC238" s="3"/>
      <c r="AD238" s="3"/>
      <c r="AE238" s="3"/>
      <c r="AF238" s="3"/>
      <c r="AG238" s="4"/>
    </row>
    <row r="239" spans="1:33" x14ac:dyDescent="0.15">
      <c r="A239" s="2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3"/>
      <c r="T239" s="3"/>
      <c r="U239" s="3"/>
      <c r="V239" s="3"/>
      <c r="W239" s="3"/>
      <c r="X239" s="3"/>
      <c r="Y239" s="3"/>
      <c r="Z239" s="3"/>
      <c r="AA239" s="3"/>
      <c r="AB239" s="3"/>
      <c r="AC239" s="3"/>
      <c r="AD239" s="3"/>
      <c r="AE239" s="3"/>
      <c r="AF239" s="3"/>
      <c r="AG239" s="4"/>
    </row>
    <row r="240" spans="1:33" x14ac:dyDescent="0.15">
      <c r="A240" s="5"/>
      <c r="B240" s="6"/>
      <c r="C240" s="6"/>
      <c r="D240" s="6"/>
      <c r="E240" s="6"/>
      <c r="F240" s="6"/>
      <c r="G240" s="6"/>
      <c r="H240" s="6"/>
      <c r="I240" s="6"/>
      <c r="J240" s="6"/>
      <c r="K240" s="6"/>
      <c r="L240" s="6"/>
      <c r="M240" s="6"/>
      <c r="N240" s="6"/>
      <c r="O240" s="6"/>
      <c r="P240" s="6"/>
      <c r="Q240" s="6"/>
      <c r="R240" s="6"/>
      <c r="S240" s="6"/>
      <c r="T240" s="6"/>
      <c r="U240" s="6"/>
      <c r="V240" s="6"/>
      <c r="W240" s="6"/>
      <c r="X240" s="6"/>
      <c r="Y240" s="6"/>
      <c r="Z240" s="6"/>
      <c r="AA240" s="6"/>
      <c r="AB240" s="6"/>
      <c r="AC240" s="6"/>
      <c r="AD240" s="6"/>
      <c r="AE240" s="6"/>
      <c r="AF240" s="6"/>
      <c r="AG240" s="7"/>
    </row>
    <row r="241" spans="1:33" x14ac:dyDescent="0.15">
      <c r="A241" s="2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3"/>
      <c r="T241" s="3"/>
      <c r="U241" s="3"/>
      <c r="V241" s="3"/>
      <c r="W241" s="3"/>
      <c r="X241" s="3"/>
      <c r="Y241" s="3"/>
      <c r="Z241" s="3"/>
      <c r="AA241" s="3"/>
      <c r="AB241" s="3"/>
      <c r="AC241" s="3"/>
      <c r="AD241" s="3"/>
      <c r="AE241" s="3"/>
      <c r="AF241" s="3"/>
      <c r="AG241" s="4"/>
    </row>
    <row r="242" spans="1:33" x14ac:dyDescent="0.15">
      <c r="A242" s="2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3"/>
      <c r="T242" s="3"/>
      <c r="U242" s="3"/>
      <c r="V242" s="3"/>
      <c r="W242" s="3"/>
      <c r="X242" s="3"/>
      <c r="Y242" s="3"/>
      <c r="Z242" s="3"/>
      <c r="AA242" s="3"/>
      <c r="AB242" s="3"/>
      <c r="AC242" s="3"/>
      <c r="AD242" s="3"/>
      <c r="AE242" s="3"/>
      <c r="AF242" s="3"/>
      <c r="AG242" s="4"/>
    </row>
    <row r="243" spans="1:33" x14ac:dyDescent="0.15">
      <c r="A243" s="2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3"/>
      <c r="T243" s="3"/>
      <c r="U243" s="3"/>
      <c r="V243" s="3"/>
      <c r="W243" s="3"/>
      <c r="X243" s="3"/>
      <c r="Y243" s="3"/>
      <c r="Z243" s="3"/>
      <c r="AA243" s="3"/>
      <c r="AB243" s="3"/>
      <c r="AC243" s="3"/>
      <c r="AD243" s="3"/>
      <c r="AE243" s="3"/>
      <c r="AF243" s="3"/>
      <c r="AG243" s="4"/>
    </row>
    <row r="244" spans="1:33" x14ac:dyDescent="0.15">
      <c r="A244" s="2"/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3"/>
      <c r="T244" s="3"/>
      <c r="U244" s="3"/>
      <c r="V244" s="3"/>
      <c r="W244" s="3"/>
      <c r="X244" s="3"/>
      <c r="Y244" s="3"/>
      <c r="Z244" s="3"/>
      <c r="AA244" s="3"/>
      <c r="AB244" s="3"/>
      <c r="AC244" s="3"/>
      <c r="AD244" s="3"/>
      <c r="AE244" s="3"/>
      <c r="AF244" s="3"/>
      <c r="AG244" s="4"/>
    </row>
    <row r="245" spans="1:33" x14ac:dyDescent="0.15">
      <c r="A245" s="2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3"/>
      <c r="T245" s="3"/>
      <c r="U245" s="3"/>
      <c r="V245" s="3"/>
      <c r="W245" s="3"/>
      <c r="X245" s="3"/>
      <c r="Y245" s="3"/>
      <c r="Z245" s="3"/>
      <c r="AA245" s="3"/>
      <c r="AB245" s="3"/>
      <c r="AC245" s="3"/>
      <c r="AD245" s="3"/>
      <c r="AE245" s="3"/>
      <c r="AF245" s="3"/>
      <c r="AG245" s="4"/>
    </row>
    <row r="246" spans="1:33" x14ac:dyDescent="0.15">
      <c r="A246" s="2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3"/>
      <c r="T246" s="3"/>
      <c r="U246" s="3"/>
      <c r="V246" s="3"/>
      <c r="W246" s="3"/>
      <c r="X246" s="3"/>
      <c r="Y246" s="3"/>
      <c r="Z246" s="3"/>
      <c r="AA246" s="3"/>
      <c r="AB246" s="3"/>
      <c r="AC246" s="3"/>
      <c r="AD246" s="3"/>
      <c r="AE246" s="3"/>
      <c r="AF246" s="3"/>
      <c r="AG246" s="4"/>
    </row>
    <row r="247" spans="1:33" x14ac:dyDescent="0.15">
      <c r="A247" s="2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3"/>
      <c r="T247" s="3"/>
      <c r="U247" s="3"/>
      <c r="V247" s="3"/>
      <c r="W247" s="3"/>
      <c r="X247" s="3"/>
      <c r="Y247" s="3"/>
      <c r="Z247" s="3"/>
      <c r="AA247" s="3"/>
      <c r="AB247" s="3"/>
      <c r="AC247" s="3"/>
      <c r="AD247" s="3"/>
      <c r="AE247" s="3"/>
      <c r="AF247" s="3"/>
      <c r="AG247" s="4"/>
    </row>
    <row r="248" spans="1:33" x14ac:dyDescent="0.15">
      <c r="A248" s="2"/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/>
      <c r="S248" s="3"/>
      <c r="T248" s="3"/>
      <c r="U248" s="3"/>
      <c r="V248" s="3"/>
      <c r="W248" s="3"/>
      <c r="X248" s="3"/>
      <c r="Y248" s="3"/>
      <c r="Z248" s="3"/>
      <c r="AA248" s="3"/>
      <c r="AB248" s="3"/>
      <c r="AC248" s="3"/>
      <c r="AD248" s="3"/>
      <c r="AE248" s="3"/>
      <c r="AF248" s="3"/>
      <c r="AG248" s="4"/>
    </row>
    <row r="249" spans="1:33" x14ac:dyDescent="0.15">
      <c r="A249" s="2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3"/>
      <c r="T249" s="3"/>
      <c r="U249" s="3"/>
      <c r="V249" s="3"/>
      <c r="W249" s="3"/>
      <c r="X249" s="3"/>
      <c r="Y249" s="3"/>
      <c r="Z249" s="3"/>
      <c r="AA249" s="3"/>
      <c r="AB249" s="3"/>
      <c r="AC249" s="3"/>
      <c r="AD249" s="3"/>
      <c r="AE249" s="3"/>
      <c r="AF249" s="3"/>
      <c r="AG249" s="4"/>
    </row>
    <row r="250" spans="1:33" x14ac:dyDescent="0.15">
      <c r="A250" s="2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3"/>
      <c r="T250" s="3"/>
      <c r="U250" s="3"/>
      <c r="V250" s="3"/>
      <c r="W250" s="3"/>
      <c r="X250" s="3"/>
      <c r="Y250" s="3"/>
      <c r="Z250" s="3"/>
      <c r="AA250" s="3"/>
      <c r="AB250" s="3"/>
      <c r="AC250" s="3"/>
      <c r="AD250" s="3"/>
      <c r="AE250" s="3"/>
      <c r="AF250" s="3"/>
      <c r="AG250" s="4"/>
    </row>
    <row r="251" spans="1:33" x14ac:dyDescent="0.15">
      <c r="A251" s="2"/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3"/>
      <c r="T251" s="3"/>
      <c r="U251" s="3"/>
      <c r="V251" s="3"/>
      <c r="W251" s="3"/>
      <c r="X251" s="3"/>
      <c r="Y251" s="3"/>
      <c r="Z251" s="3"/>
      <c r="AA251" s="3"/>
      <c r="AB251" s="3"/>
      <c r="AC251" s="3"/>
      <c r="AD251" s="3"/>
      <c r="AE251" s="3"/>
      <c r="AF251" s="3"/>
      <c r="AG251" s="4"/>
    </row>
    <row r="252" spans="1:33" x14ac:dyDescent="0.15">
      <c r="A252" s="2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3"/>
      <c r="T252" s="3"/>
      <c r="U252" s="3"/>
      <c r="V252" s="3"/>
      <c r="W252" s="3"/>
      <c r="X252" s="3"/>
      <c r="Y252" s="3"/>
      <c r="Z252" s="3"/>
      <c r="AA252" s="3"/>
      <c r="AB252" s="3"/>
      <c r="AC252" s="3"/>
      <c r="AD252" s="3"/>
      <c r="AE252" s="3"/>
      <c r="AF252" s="3"/>
      <c r="AG252" s="4"/>
    </row>
    <row r="253" spans="1:33" x14ac:dyDescent="0.15">
      <c r="A253" s="2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3"/>
      <c r="T253" s="3"/>
      <c r="U253" s="3"/>
      <c r="V253" s="3"/>
      <c r="W253" s="3"/>
      <c r="X253" s="3"/>
      <c r="Y253" s="3"/>
      <c r="Z253" s="3"/>
      <c r="AA253" s="3"/>
      <c r="AB253" s="3"/>
      <c r="AC253" s="3"/>
      <c r="AD253" s="3"/>
      <c r="AE253" s="3"/>
      <c r="AF253" s="3"/>
      <c r="AG253" s="4"/>
    </row>
    <row r="254" spans="1:33" x14ac:dyDescent="0.15">
      <c r="A254" s="2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3"/>
      <c r="T254" s="3"/>
      <c r="U254" s="3"/>
      <c r="V254" s="3"/>
      <c r="W254" s="3"/>
      <c r="X254" s="3"/>
      <c r="Y254" s="3"/>
      <c r="Z254" s="3"/>
      <c r="AA254" s="3"/>
      <c r="AB254" s="3"/>
      <c r="AC254" s="3"/>
      <c r="AD254" s="3"/>
      <c r="AE254" s="3"/>
      <c r="AF254" s="3"/>
      <c r="AG254" s="4"/>
    </row>
    <row r="255" spans="1:33" x14ac:dyDescent="0.15">
      <c r="A255" s="2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3"/>
      <c r="T255" s="3"/>
      <c r="U255" s="3"/>
      <c r="V255" s="3"/>
      <c r="W255" s="3"/>
      <c r="X255" s="3"/>
      <c r="Y255" s="3"/>
      <c r="Z255" s="3"/>
      <c r="AA255" s="3"/>
      <c r="AB255" s="3"/>
      <c r="AC255" s="3"/>
      <c r="AD255" s="3"/>
      <c r="AE255" s="3"/>
      <c r="AF255" s="3"/>
      <c r="AG255" s="4"/>
    </row>
    <row r="256" spans="1:33" x14ac:dyDescent="0.15">
      <c r="A256" s="2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3"/>
      <c r="T256" s="3"/>
      <c r="U256" s="3"/>
      <c r="V256" s="3"/>
      <c r="W256" s="3"/>
      <c r="X256" s="3"/>
      <c r="Y256" s="3"/>
      <c r="Z256" s="3"/>
      <c r="AA256" s="3"/>
      <c r="AB256" s="3"/>
      <c r="AC256" s="3"/>
      <c r="AD256" s="3"/>
      <c r="AE256" s="3"/>
      <c r="AF256" s="3"/>
      <c r="AG256" s="4"/>
    </row>
    <row r="257" spans="1:33" x14ac:dyDescent="0.15">
      <c r="A257" s="5"/>
      <c r="B257" s="6"/>
      <c r="C257" s="6"/>
      <c r="D257" s="6"/>
      <c r="E257" s="6"/>
      <c r="F257" s="6"/>
      <c r="G257" s="6"/>
      <c r="H257" s="6"/>
      <c r="I257" s="6"/>
      <c r="J257" s="6"/>
      <c r="K257" s="6"/>
      <c r="L257" s="6"/>
      <c r="M257" s="6"/>
      <c r="N257" s="6"/>
      <c r="O257" s="6"/>
      <c r="P257" s="6"/>
      <c r="Q257" s="6"/>
      <c r="R257" s="6"/>
      <c r="S257" s="6"/>
      <c r="T257" s="6"/>
      <c r="U257" s="6"/>
      <c r="V257" s="6"/>
      <c r="W257" s="6"/>
      <c r="X257" s="6"/>
      <c r="Y257" s="6"/>
      <c r="Z257" s="6"/>
      <c r="AA257" s="6"/>
      <c r="AB257" s="6"/>
      <c r="AC257" s="6"/>
      <c r="AD257" s="6"/>
      <c r="AE257" s="6"/>
      <c r="AF257" s="6"/>
      <c r="AG257" s="7"/>
    </row>
    <row r="258" spans="1:33" x14ac:dyDescent="0.15">
      <c r="A258" s="2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3"/>
      <c r="T258" s="3"/>
      <c r="U258" s="3"/>
      <c r="V258" s="3"/>
      <c r="W258" s="3"/>
      <c r="X258" s="3"/>
      <c r="Y258" s="3"/>
      <c r="Z258" s="3"/>
      <c r="AA258" s="3"/>
      <c r="AB258" s="3"/>
      <c r="AC258" s="3"/>
      <c r="AD258" s="3"/>
      <c r="AE258" s="3"/>
      <c r="AF258" s="3"/>
      <c r="AG258" s="4"/>
    </row>
    <row r="259" spans="1:33" x14ac:dyDescent="0.15">
      <c r="A259" s="2"/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3"/>
      <c r="T259" s="3"/>
      <c r="U259" s="3"/>
      <c r="V259" s="3"/>
      <c r="W259" s="3"/>
      <c r="X259" s="3"/>
      <c r="Y259" s="3"/>
      <c r="Z259" s="3"/>
      <c r="AA259" s="3"/>
      <c r="AB259" s="3"/>
      <c r="AC259" s="3"/>
      <c r="AD259" s="3"/>
      <c r="AE259" s="3"/>
      <c r="AF259" s="3"/>
      <c r="AG259" s="4"/>
    </row>
    <row r="260" spans="1:33" x14ac:dyDescent="0.15">
      <c r="A260" s="2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3"/>
      <c r="T260" s="3"/>
      <c r="U260" s="3"/>
      <c r="V260" s="3"/>
      <c r="W260" s="3"/>
      <c r="X260" s="3"/>
      <c r="Y260" s="3"/>
      <c r="Z260" s="3"/>
      <c r="AA260" s="3"/>
      <c r="AB260" s="3"/>
      <c r="AC260" s="3"/>
      <c r="AD260" s="3"/>
      <c r="AE260" s="3"/>
      <c r="AF260" s="3"/>
      <c r="AG260" s="4"/>
    </row>
    <row r="261" spans="1:33" x14ac:dyDescent="0.15">
      <c r="A261" s="2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3"/>
      <c r="T261" s="3"/>
      <c r="U261" s="3"/>
      <c r="V261" s="3"/>
      <c r="W261" s="3"/>
      <c r="X261" s="3"/>
      <c r="Y261" s="3"/>
      <c r="Z261" s="3"/>
      <c r="AA261" s="3"/>
      <c r="AB261" s="3"/>
      <c r="AC261" s="3"/>
      <c r="AD261" s="3"/>
      <c r="AE261" s="3"/>
      <c r="AF261" s="3"/>
      <c r="AG261" s="4"/>
    </row>
    <row r="262" spans="1:33" x14ac:dyDescent="0.15">
      <c r="A262" s="2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3"/>
      <c r="T262" s="3"/>
      <c r="U262" s="3"/>
      <c r="V262" s="3"/>
      <c r="W262" s="3"/>
      <c r="X262" s="3"/>
      <c r="Y262" s="3"/>
      <c r="Z262" s="3"/>
      <c r="AA262" s="3"/>
      <c r="AB262" s="3"/>
      <c r="AC262" s="3"/>
      <c r="AD262" s="3"/>
      <c r="AE262" s="3"/>
      <c r="AF262" s="3"/>
      <c r="AG262" s="4"/>
    </row>
    <row r="263" spans="1:33" x14ac:dyDescent="0.15">
      <c r="A263" s="2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3"/>
      <c r="T263" s="3"/>
      <c r="U263" s="3"/>
      <c r="V263" s="3"/>
      <c r="W263" s="3"/>
      <c r="X263" s="3"/>
      <c r="Y263" s="3"/>
      <c r="Z263" s="3"/>
      <c r="AA263" s="3"/>
      <c r="AB263" s="3"/>
      <c r="AC263" s="3"/>
      <c r="AD263" s="3"/>
      <c r="AE263" s="3"/>
      <c r="AF263" s="3"/>
      <c r="AG263" s="4"/>
    </row>
    <row r="264" spans="1:33" x14ac:dyDescent="0.15">
      <c r="A264" s="2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3"/>
      <c r="T264" s="3"/>
      <c r="U264" s="3"/>
      <c r="V264" s="3"/>
      <c r="W264" s="3"/>
      <c r="X264" s="3"/>
      <c r="Y264" s="3"/>
      <c r="Z264" s="3"/>
      <c r="AA264" s="3"/>
      <c r="AB264" s="3"/>
      <c r="AC264" s="3"/>
      <c r="AD264" s="3"/>
      <c r="AE264" s="3"/>
      <c r="AF264" s="3"/>
      <c r="AG264" s="4"/>
    </row>
    <row r="265" spans="1:33" x14ac:dyDescent="0.15">
      <c r="A265" s="2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3"/>
      <c r="T265" s="3"/>
      <c r="U265" s="3"/>
      <c r="V265" s="3"/>
      <c r="W265" s="3"/>
      <c r="X265" s="3"/>
      <c r="Y265" s="3"/>
      <c r="Z265" s="3"/>
      <c r="AA265" s="3"/>
      <c r="AB265" s="3"/>
      <c r="AC265" s="3"/>
      <c r="AD265" s="3"/>
      <c r="AE265" s="3"/>
      <c r="AF265" s="3"/>
      <c r="AG265" s="4"/>
    </row>
    <row r="266" spans="1:33" x14ac:dyDescent="0.15">
      <c r="A266" s="2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3"/>
      <c r="T266" s="3"/>
      <c r="U266" s="3"/>
      <c r="V266" s="3"/>
      <c r="W266" s="3"/>
      <c r="X266" s="3"/>
      <c r="Y266" s="3"/>
      <c r="Z266" s="3"/>
      <c r="AA266" s="3"/>
      <c r="AB266" s="3"/>
      <c r="AC266" s="3"/>
      <c r="AD266" s="3"/>
      <c r="AE266" s="3"/>
      <c r="AF266" s="3"/>
      <c r="AG266" s="4"/>
    </row>
    <row r="267" spans="1:33" x14ac:dyDescent="0.15">
      <c r="A267" s="2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3"/>
      <c r="T267" s="3"/>
      <c r="U267" s="3"/>
      <c r="V267" s="3"/>
      <c r="W267" s="3"/>
      <c r="X267" s="3"/>
      <c r="Y267" s="3"/>
      <c r="Z267" s="3"/>
      <c r="AA267" s="3"/>
      <c r="AB267" s="3"/>
      <c r="AC267" s="3"/>
      <c r="AD267" s="3"/>
      <c r="AE267" s="3"/>
      <c r="AF267" s="3"/>
      <c r="AG267" s="4"/>
    </row>
    <row r="268" spans="1:33" x14ac:dyDescent="0.15">
      <c r="A268" s="2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3"/>
      <c r="T268" s="3"/>
      <c r="U268" s="3"/>
      <c r="V268" s="3"/>
      <c r="W268" s="3"/>
      <c r="X268" s="3"/>
      <c r="Y268" s="3"/>
      <c r="Z268" s="3"/>
      <c r="AA268" s="3"/>
      <c r="AB268" s="3"/>
      <c r="AC268" s="3"/>
      <c r="AD268" s="3"/>
      <c r="AE268" s="3"/>
      <c r="AF268" s="3"/>
      <c r="AG268" s="4"/>
    </row>
    <row r="269" spans="1:33" x14ac:dyDescent="0.15">
      <c r="A269" s="2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3"/>
      <c r="T269" s="3"/>
      <c r="U269" s="3"/>
      <c r="V269" s="3"/>
      <c r="W269" s="3"/>
      <c r="X269" s="3"/>
      <c r="Y269" s="3"/>
      <c r="Z269" s="3"/>
      <c r="AA269" s="3"/>
      <c r="AB269" s="3"/>
      <c r="AC269" s="3"/>
      <c r="AD269" s="3"/>
      <c r="AE269" s="3"/>
      <c r="AF269" s="3"/>
      <c r="AG269" s="4"/>
    </row>
    <row r="270" spans="1:33" x14ac:dyDescent="0.15">
      <c r="A270" s="2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3"/>
      <c r="T270" s="3"/>
      <c r="U270" s="3"/>
      <c r="V270" s="3"/>
      <c r="W270" s="3"/>
      <c r="X270" s="3"/>
      <c r="Y270" s="3"/>
      <c r="Z270" s="3"/>
      <c r="AA270" s="3"/>
      <c r="AB270" s="3"/>
      <c r="AC270" s="3"/>
      <c r="AD270" s="3"/>
      <c r="AE270" s="3"/>
      <c r="AF270" s="3"/>
      <c r="AG270" s="4"/>
    </row>
    <row r="271" spans="1:33" x14ac:dyDescent="0.15">
      <c r="A271" s="2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3"/>
      <c r="T271" s="3"/>
      <c r="U271" s="3"/>
      <c r="V271" s="3"/>
      <c r="W271" s="3"/>
      <c r="X271" s="3"/>
      <c r="Y271" s="3"/>
      <c r="Z271" s="3"/>
      <c r="AA271" s="3"/>
      <c r="AB271" s="3"/>
      <c r="AC271" s="3"/>
      <c r="AD271" s="3"/>
      <c r="AE271" s="3"/>
      <c r="AF271" s="3"/>
      <c r="AG271" s="4"/>
    </row>
    <row r="272" spans="1:33" x14ac:dyDescent="0.15">
      <c r="A272" s="2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3"/>
      <c r="T272" s="3"/>
      <c r="U272" s="3"/>
      <c r="V272" s="3"/>
      <c r="W272" s="3"/>
      <c r="X272" s="3"/>
      <c r="Y272" s="3"/>
      <c r="Z272" s="3"/>
      <c r="AA272" s="3"/>
      <c r="AB272" s="3"/>
      <c r="AC272" s="3"/>
      <c r="AD272" s="3"/>
      <c r="AE272" s="3"/>
      <c r="AF272" s="3"/>
      <c r="AG272" s="4"/>
    </row>
    <row r="273" spans="1:33" x14ac:dyDescent="0.15">
      <c r="A273" s="2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3"/>
      <c r="T273" s="3"/>
      <c r="U273" s="3"/>
      <c r="V273" s="3"/>
      <c r="W273" s="3"/>
      <c r="X273" s="3"/>
      <c r="Y273" s="3"/>
      <c r="Z273" s="3"/>
      <c r="AA273" s="3"/>
      <c r="AB273" s="3"/>
      <c r="AC273" s="3"/>
      <c r="AD273" s="3"/>
      <c r="AE273" s="3"/>
      <c r="AF273" s="3"/>
      <c r="AG273" s="4"/>
    </row>
    <row r="274" spans="1:33" x14ac:dyDescent="0.15">
      <c r="A274" s="2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3"/>
      <c r="T274" s="3"/>
      <c r="U274" s="3"/>
      <c r="V274" s="3"/>
      <c r="W274" s="3"/>
      <c r="X274" s="3"/>
      <c r="Y274" s="3"/>
      <c r="Z274" s="3"/>
      <c r="AA274" s="3"/>
      <c r="AB274" s="3"/>
      <c r="AC274" s="3"/>
      <c r="AD274" s="3"/>
      <c r="AE274" s="3"/>
      <c r="AF274" s="3"/>
      <c r="AG274" s="4"/>
    </row>
    <row r="275" spans="1:33" x14ac:dyDescent="0.15">
      <c r="A275" s="5"/>
      <c r="B275" s="6"/>
      <c r="C275" s="6"/>
      <c r="D275" s="6"/>
      <c r="E275" s="6"/>
      <c r="F275" s="6"/>
      <c r="G275" s="6"/>
      <c r="H275" s="6"/>
      <c r="I275" s="6"/>
      <c r="J275" s="6"/>
      <c r="K275" s="6"/>
      <c r="L275" s="6"/>
      <c r="M275" s="6"/>
      <c r="N275" s="6"/>
      <c r="O275" s="6"/>
      <c r="P275" s="6"/>
      <c r="Q275" s="6"/>
      <c r="R275" s="6"/>
      <c r="S275" s="6"/>
      <c r="T275" s="6"/>
      <c r="U275" s="6"/>
      <c r="V275" s="6"/>
      <c r="W275" s="6"/>
      <c r="X275" s="6"/>
      <c r="Y275" s="6"/>
      <c r="Z275" s="6"/>
      <c r="AA275" s="6"/>
      <c r="AB275" s="6"/>
      <c r="AC275" s="6"/>
      <c r="AD275" s="6"/>
      <c r="AE275" s="6"/>
      <c r="AF275" s="6"/>
      <c r="AG275" s="7"/>
    </row>
    <row r="276" spans="1:33" ht="14.25" x14ac:dyDescent="0.15">
      <c r="A276" s="35" t="s">
        <v>0</v>
      </c>
      <c r="B276" s="35"/>
      <c r="C276" s="35"/>
      <c r="D276" s="35"/>
      <c r="E276" s="35"/>
      <c r="F276" s="35"/>
      <c r="G276" s="35"/>
      <c r="H276" s="35"/>
      <c r="I276" s="35"/>
      <c r="J276" s="35"/>
      <c r="K276" s="35"/>
      <c r="L276" s="35"/>
      <c r="M276" s="35"/>
      <c r="N276" s="35"/>
      <c r="O276" s="35"/>
      <c r="P276" s="35"/>
      <c r="Q276" s="35"/>
      <c r="R276" s="35"/>
      <c r="S276" s="35"/>
      <c r="T276" s="35"/>
      <c r="U276" s="35"/>
      <c r="V276" s="35"/>
      <c r="W276" s="35"/>
      <c r="X276" s="35"/>
      <c r="Y276" s="35"/>
      <c r="Z276" s="35"/>
      <c r="AA276" s="35"/>
      <c r="AB276" s="35"/>
      <c r="AC276" s="35"/>
      <c r="AD276" s="35"/>
      <c r="AE276" s="35"/>
      <c r="AF276" s="35"/>
      <c r="AG276" s="35"/>
    </row>
    <row r="277" spans="1:33" ht="18" customHeight="1" x14ac:dyDescent="0.15">
      <c r="A277" s="36" t="s">
        <v>2</v>
      </c>
      <c r="B277" s="36"/>
      <c r="C277" s="36"/>
      <c r="D277" s="36"/>
      <c r="E277" s="28">
        <v>94</v>
      </c>
      <c r="F277" s="28"/>
      <c r="G277" s="28"/>
      <c r="H277" s="36" t="s">
        <v>3</v>
      </c>
      <c r="I277" s="36"/>
      <c r="J277" s="36"/>
      <c r="K277" s="28" t="s">
        <v>85</v>
      </c>
      <c r="L277" s="28"/>
      <c r="M277" s="28"/>
      <c r="N277" s="28"/>
      <c r="O277" s="28"/>
      <c r="P277" s="28"/>
      <c r="Q277" s="28"/>
      <c r="R277" s="28"/>
      <c r="S277" s="28"/>
      <c r="T277" s="28"/>
      <c r="U277" s="28"/>
      <c r="V277" s="28"/>
      <c r="W277" s="28"/>
      <c r="X277" s="28"/>
      <c r="Y277" s="28"/>
      <c r="Z277" s="28"/>
      <c r="AA277" s="28"/>
      <c r="AB277" s="28"/>
      <c r="AC277" s="28"/>
      <c r="AD277" s="28"/>
      <c r="AE277" s="28"/>
      <c r="AF277" s="28"/>
      <c r="AG277" s="28"/>
    </row>
    <row r="278" spans="1:33" ht="18" customHeight="1" x14ac:dyDescent="0.15">
      <c r="A278" s="30" t="s">
        <v>17</v>
      </c>
      <c r="B278" s="31"/>
      <c r="C278" s="31"/>
      <c r="D278" s="31"/>
      <c r="E278" s="31"/>
      <c r="F278" s="31"/>
      <c r="G278" s="31"/>
      <c r="H278" s="31"/>
      <c r="I278" s="31"/>
      <c r="J278" s="31"/>
      <c r="K278" s="31"/>
      <c r="L278" s="31"/>
      <c r="M278" s="31"/>
      <c r="N278" s="31"/>
      <c r="O278" s="31"/>
      <c r="P278" s="31"/>
      <c r="Q278" s="31"/>
      <c r="R278" s="31"/>
      <c r="S278" s="31"/>
      <c r="T278" s="31"/>
      <c r="U278" s="31"/>
      <c r="V278" s="31"/>
      <c r="W278" s="31"/>
      <c r="X278" s="31"/>
      <c r="Y278" s="31"/>
      <c r="Z278" s="31"/>
      <c r="AA278" s="31"/>
      <c r="AB278" s="31"/>
      <c r="AC278" s="31"/>
      <c r="AD278" s="31"/>
      <c r="AE278" s="31"/>
      <c r="AF278" s="31"/>
      <c r="AG278" s="32"/>
    </row>
    <row r="279" spans="1:33" ht="13.5" customHeight="1" x14ac:dyDescent="0.15">
      <c r="A279" s="33" t="s">
        <v>18</v>
      </c>
      <c r="B279" s="33"/>
      <c r="C279" s="33" t="s">
        <v>19</v>
      </c>
      <c r="D279" s="33"/>
      <c r="E279" s="33"/>
      <c r="F279" s="33"/>
      <c r="G279" s="33"/>
      <c r="H279" s="33"/>
      <c r="I279" s="33"/>
      <c r="J279" s="33"/>
      <c r="K279" s="34" t="s">
        <v>23</v>
      </c>
      <c r="L279" s="34"/>
      <c r="M279" s="34"/>
      <c r="N279" s="34" t="s">
        <v>24</v>
      </c>
      <c r="O279" s="34"/>
      <c r="P279" s="34"/>
      <c r="Q279" s="34" t="s">
        <v>20</v>
      </c>
      <c r="R279" s="34"/>
      <c r="S279" s="34"/>
      <c r="T279" s="33" t="s">
        <v>21</v>
      </c>
      <c r="U279" s="33"/>
      <c r="V279" s="33"/>
      <c r="W279" s="33"/>
      <c r="X279" s="33"/>
      <c r="Y279" s="33"/>
      <c r="Z279" s="33" t="s">
        <v>22</v>
      </c>
      <c r="AA279" s="33"/>
      <c r="AB279" s="33"/>
      <c r="AC279" s="33"/>
      <c r="AD279" s="33"/>
      <c r="AE279" s="33"/>
      <c r="AF279" s="33"/>
      <c r="AG279" s="33"/>
    </row>
    <row r="280" spans="1:33" x14ac:dyDescent="0.15">
      <c r="A280" s="33"/>
      <c r="B280" s="33"/>
      <c r="C280" s="33"/>
      <c r="D280" s="33"/>
      <c r="E280" s="33"/>
      <c r="F280" s="33"/>
      <c r="G280" s="33"/>
      <c r="H280" s="33"/>
      <c r="I280" s="33"/>
      <c r="J280" s="33"/>
      <c r="K280" s="34"/>
      <c r="L280" s="34"/>
      <c r="M280" s="34"/>
      <c r="N280" s="34"/>
      <c r="O280" s="34"/>
      <c r="P280" s="34"/>
      <c r="Q280" s="34"/>
      <c r="R280" s="34"/>
      <c r="S280" s="34"/>
      <c r="T280" s="33"/>
      <c r="U280" s="33"/>
      <c r="V280" s="33"/>
      <c r="W280" s="33"/>
      <c r="X280" s="33"/>
      <c r="Y280" s="33"/>
      <c r="Z280" s="33"/>
      <c r="AA280" s="33"/>
      <c r="AB280" s="33"/>
      <c r="AC280" s="33"/>
      <c r="AD280" s="33"/>
      <c r="AE280" s="33"/>
      <c r="AF280" s="33"/>
      <c r="AG280" s="33"/>
    </row>
    <row r="281" spans="1:33" ht="20.100000000000001" customHeight="1" x14ac:dyDescent="0.15">
      <c r="A281" s="26">
        <v>1</v>
      </c>
      <c r="B281" s="26"/>
      <c r="C281" s="28" t="s">
        <v>38</v>
      </c>
      <c r="D281" s="28"/>
      <c r="E281" s="28"/>
      <c r="F281" s="28"/>
      <c r="G281" s="28"/>
      <c r="H281" s="28"/>
      <c r="I281" s="28"/>
      <c r="J281" s="28"/>
      <c r="K281" s="29">
        <v>32</v>
      </c>
      <c r="L281" s="29"/>
      <c r="M281" s="29"/>
      <c r="N281" s="29">
        <v>25</v>
      </c>
      <c r="O281" s="29"/>
      <c r="P281" s="29"/>
      <c r="Q281" s="28"/>
      <c r="R281" s="28"/>
      <c r="S281" s="28"/>
      <c r="T281" s="28"/>
      <c r="U281" s="28"/>
      <c r="V281" s="28"/>
      <c r="W281" s="28"/>
      <c r="X281" s="28"/>
      <c r="Y281" s="28"/>
      <c r="Z281" s="26"/>
      <c r="AA281" s="26"/>
      <c r="AB281" s="26"/>
      <c r="AC281" s="26"/>
      <c r="AD281" s="26"/>
      <c r="AE281" s="26"/>
      <c r="AF281" s="26"/>
      <c r="AG281" s="26"/>
    </row>
    <row r="282" spans="1:33" ht="20.100000000000001" customHeight="1" x14ac:dyDescent="0.15">
      <c r="A282" s="26">
        <v>2</v>
      </c>
      <c r="B282" s="26"/>
      <c r="C282" s="28" t="s">
        <v>38</v>
      </c>
      <c r="D282" s="28"/>
      <c r="E282" s="28"/>
      <c r="F282" s="28"/>
      <c r="G282" s="28"/>
      <c r="H282" s="28"/>
      <c r="I282" s="28"/>
      <c r="J282" s="28"/>
      <c r="K282" s="29">
        <v>28</v>
      </c>
      <c r="L282" s="29"/>
      <c r="M282" s="29"/>
      <c r="N282" s="29">
        <v>24</v>
      </c>
      <c r="O282" s="29"/>
      <c r="P282" s="29"/>
      <c r="Q282" s="28"/>
      <c r="R282" s="28"/>
      <c r="S282" s="28"/>
      <c r="T282" s="28"/>
      <c r="U282" s="28"/>
      <c r="V282" s="28"/>
      <c r="W282" s="28"/>
      <c r="X282" s="28"/>
      <c r="Y282" s="28"/>
      <c r="Z282" s="26"/>
      <c r="AA282" s="26"/>
      <c r="AB282" s="26"/>
      <c r="AC282" s="26"/>
      <c r="AD282" s="26"/>
      <c r="AE282" s="26"/>
      <c r="AF282" s="26"/>
      <c r="AG282" s="26"/>
    </row>
    <row r="283" spans="1:33" ht="20.100000000000001" customHeight="1" x14ac:dyDescent="0.15">
      <c r="A283" s="26">
        <v>3</v>
      </c>
      <c r="B283" s="26"/>
      <c r="C283" s="28" t="s">
        <v>38</v>
      </c>
      <c r="D283" s="28"/>
      <c r="E283" s="28"/>
      <c r="F283" s="28"/>
      <c r="G283" s="28"/>
      <c r="H283" s="28"/>
      <c r="I283" s="28"/>
      <c r="J283" s="28"/>
      <c r="K283" s="29">
        <v>30</v>
      </c>
      <c r="L283" s="29"/>
      <c r="M283" s="29"/>
      <c r="N283" s="29">
        <v>25</v>
      </c>
      <c r="O283" s="29"/>
      <c r="P283" s="29"/>
      <c r="Q283" s="28"/>
      <c r="R283" s="28"/>
      <c r="S283" s="28"/>
      <c r="T283" s="28"/>
      <c r="U283" s="28"/>
      <c r="V283" s="28"/>
      <c r="W283" s="28"/>
      <c r="X283" s="28"/>
      <c r="Y283" s="28"/>
      <c r="Z283" s="26"/>
      <c r="AA283" s="26"/>
      <c r="AB283" s="26"/>
      <c r="AC283" s="26"/>
      <c r="AD283" s="26"/>
      <c r="AE283" s="26"/>
      <c r="AF283" s="26"/>
      <c r="AG283" s="26"/>
    </row>
    <row r="284" spans="1:33" ht="20.100000000000001" customHeight="1" x14ac:dyDescent="0.15">
      <c r="A284" s="26">
        <v>4</v>
      </c>
      <c r="B284" s="26"/>
      <c r="C284" s="28" t="s">
        <v>38</v>
      </c>
      <c r="D284" s="28"/>
      <c r="E284" s="28"/>
      <c r="F284" s="28"/>
      <c r="G284" s="28"/>
      <c r="H284" s="28"/>
      <c r="I284" s="28"/>
      <c r="J284" s="28"/>
      <c r="K284" s="29">
        <v>26</v>
      </c>
      <c r="L284" s="29"/>
      <c r="M284" s="29"/>
      <c r="N284" s="29">
        <v>23</v>
      </c>
      <c r="O284" s="29"/>
      <c r="P284" s="29"/>
      <c r="Q284" s="28" t="s">
        <v>44</v>
      </c>
      <c r="R284" s="28"/>
      <c r="S284" s="28"/>
      <c r="T284" s="28" t="s">
        <v>88</v>
      </c>
      <c r="U284" s="28"/>
      <c r="V284" s="28"/>
      <c r="W284" s="28"/>
      <c r="X284" s="28"/>
      <c r="Y284" s="28"/>
      <c r="Z284" s="26"/>
      <c r="AA284" s="26"/>
      <c r="AB284" s="26"/>
      <c r="AC284" s="26"/>
      <c r="AD284" s="26"/>
      <c r="AE284" s="26"/>
      <c r="AF284" s="26"/>
      <c r="AG284" s="26"/>
    </row>
    <row r="285" spans="1:33" ht="20.100000000000001" customHeight="1" x14ac:dyDescent="0.15">
      <c r="A285" s="26">
        <v>5</v>
      </c>
      <c r="B285" s="26"/>
      <c r="C285" s="28" t="s">
        <v>38</v>
      </c>
      <c r="D285" s="28"/>
      <c r="E285" s="28"/>
      <c r="F285" s="28"/>
      <c r="G285" s="28"/>
      <c r="H285" s="28"/>
      <c r="I285" s="28"/>
      <c r="J285" s="28"/>
      <c r="K285" s="29">
        <v>32</v>
      </c>
      <c r="L285" s="29"/>
      <c r="M285" s="29"/>
      <c r="N285" s="29">
        <v>25</v>
      </c>
      <c r="O285" s="29"/>
      <c r="P285" s="29"/>
      <c r="Q285" s="28"/>
      <c r="R285" s="28"/>
      <c r="S285" s="28"/>
      <c r="T285" s="28"/>
      <c r="U285" s="28"/>
      <c r="V285" s="28"/>
      <c r="W285" s="28"/>
      <c r="X285" s="28"/>
      <c r="Y285" s="28"/>
      <c r="Z285" s="26"/>
      <c r="AA285" s="26"/>
      <c r="AB285" s="26"/>
      <c r="AC285" s="26"/>
      <c r="AD285" s="26"/>
      <c r="AE285" s="26"/>
      <c r="AF285" s="26"/>
      <c r="AG285" s="26"/>
    </row>
    <row r="286" spans="1:33" ht="19.5" customHeight="1" x14ac:dyDescent="0.15">
      <c r="A286" s="26">
        <v>6</v>
      </c>
      <c r="B286" s="26"/>
      <c r="C286" s="28" t="s">
        <v>38</v>
      </c>
      <c r="D286" s="28"/>
      <c r="E286" s="28"/>
      <c r="F286" s="28"/>
      <c r="G286" s="28"/>
      <c r="H286" s="28"/>
      <c r="I286" s="28"/>
      <c r="J286" s="28"/>
      <c r="K286" s="29">
        <v>28</v>
      </c>
      <c r="L286" s="29"/>
      <c r="M286" s="29"/>
      <c r="N286" s="29">
        <v>24</v>
      </c>
      <c r="O286" s="29"/>
      <c r="P286" s="29"/>
      <c r="Q286" s="28"/>
      <c r="R286" s="28"/>
      <c r="S286" s="28"/>
      <c r="T286" s="28"/>
      <c r="U286" s="28"/>
      <c r="V286" s="28"/>
      <c r="W286" s="28"/>
      <c r="X286" s="28"/>
      <c r="Y286" s="28"/>
      <c r="Z286" s="26"/>
      <c r="AA286" s="26"/>
      <c r="AB286" s="26"/>
      <c r="AC286" s="26"/>
      <c r="AD286" s="26"/>
      <c r="AE286" s="26"/>
      <c r="AF286" s="26"/>
      <c r="AG286" s="26"/>
    </row>
    <row r="287" spans="1:33" ht="20.100000000000001" customHeight="1" x14ac:dyDescent="0.15">
      <c r="A287" s="26">
        <v>7</v>
      </c>
      <c r="B287" s="26"/>
      <c r="C287" s="28" t="s">
        <v>38</v>
      </c>
      <c r="D287" s="28"/>
      <c r="E287" s="28"/>
      <c r="F287" s="28"/>
      <c r="G287" s="28"/>
      <c r="H287" s="28"/>
      <c r="I287" s="28"/>
      <c r="J287" s="28"/>
      <c r="K287" s="29">
        <v>30</v>
      </c>
      <c r="L287" s="29"/>
      <c r="M287" s="29"/>
      <c r="N287" s="29">
        <v>24</v>
      </c>
      <c r="O287" s="29"/>
      <c r="P287" s="29"/>
      <c r="Q287" s="28"/>
      <c r="R287" s="28"/>
      <c r="S287" s="28"/>
      <c r="T287" s="28"/>
      <c r="U287" s="28"/>
      <c r="V287" s="28"/>
      <c r="W287" s="28"/>
      <c r="X287" s="28"/>
      <c r="Y287" s="28"/>
      <c r="Z287" s="26"/>
      <c r="AA287" s="26"/>
      <c r="AB287" s="26"/>
      <c r="AC287" s="26"/>
      <c r="AD287" s="26"/>
      <c r="AE287" s="26"/>
      <c r="AF287" s="26"/>
      <c r="AG287" s="26"/>
    </row>
    <row r="288" spans="1:33" ht="20.100000000000001" customHeight="1" x14ac:dyDescent="0.15">
      <c r="A288" s="26">
        <v>8</v>
      </c>
      <c r="B288" s="26"/>
      <c r="C288" s="28" t="s">
        <v>38</v>
      </c>
      <c r="D288" s="28"/>
      <c r="E288" s="28"/>
      <c r="F288" s="28"/>
      <c r="G288" s="28"/>
      <c r="H288" s="28"/>
      <c r="I288" s="28"/>
      <c r="J288" s="28"/>
      <c r="K288" s="29">
        <v>24</v>
      </c>
      <c r="L288" s="29"/>
      <c r="M288" s="29"/>
      <c r="N288" s="29">
        <v>21</v>
      </c>
      <c r="O288" s="29"/>
      <c r="P288" s="29"/>
      <c r="Q288" s="28" t="s">
        <v>44</v>
      </c>
      <c r="R288" s="28"/>
      <c r="S288" s="28"/>
      <c r="T288" s="28" t="s">
        <v>88</v>
      </c>
      <c r="U288" s="28"/>
      <c r="V288" s="28"/>
      <c r="W288" s="28"/>
      <c r="X288" s="28"/>
      <c r="Y288" s="28"/>
      <c r="Z288" s="26"/>
      <c r="AA288" s="26"/>
      <c r="AB288" s="26"/>
      <c r="AC288" s="26"/>
      <c r="AD288" s="26"/>
      <c r="AE288" s="26"/>
      <c r="AF288" s="26"/>
      <c r="AG288" s="26"/>
    </row>
    <row r="289" spans="1:33" ht="20.100000000000001" customHeight="1" x14ac:dyDescent="0.15">
      <c r="A289" s="26">
        <v>9</v>
      </c>
      <c r="B289" s="26"/>
      <c r="C289" s="28" t="s">
        <v>38</v>
      </c>
      <c r="D289" s="28"/>
      <c r="E289" s="28"/>
      <c r="F289" s="28"/>
      <c r="G289" s="28"/>
      <c r="H289" s="28"/>
      <c r="I289" s="28"/>
      <c r="J289" s="28"/>
      <c r="K289" s="29">
        <v>32</v>
      </c>
      <c r="L289" s="29"/>
      <c r="M289" s="29"/>
      <c r="N289" s="29">
        <v>25</v>
      </c>
      <c r="O289" s="29"/>
      <c r="P289" s="29"/>
      <c r="Q289" s="28"/>
      <c r="R289" s="28"/>
      <c r="S289" s="28"/>
      <c r="T289" s="28"/>
      <c r="U289" s="28"/>
      <c r="V289" s="28"/>
      <c r="W289" s="28"/>
      <c r="X289" s="28"/>
      <c r="Y289" s="28"/>
      <c r="Z289" s="26"/>
      <c r="AA289" s="26"/>
      <c r="AB289" s="26"/>
      <c r="AC289" s="26"/>
      <c r="AD289" s="26"/>
      <c r="AE289" s="26"/>
      <c r="AF289" s="26"/>
      <c r="AG289" s="26"/>
    </row>
    <row r="290" spans="1:33" ht="20.100000000000001" customHeight="1" x14ac:dyDescent="0.15">
      <c r="A290" s="26">
        <v>10</v>
      </c>
      <c r="B290" s="26"/>
      <c r="C290" s="28" t="s">
        <v>38</v>
      </c>
      <c r="D290" s="28"/>
      <c r="E290" s="28"/>
      <c r="F290" s="28"/>
      <c r="G290" s="28"/>
      <c r="H290" s="28"/>
      <c r="I290" s="28"/>
      <c r="J290" s="28"/>
      <c r="K290" s="29">
        <v>38</v>
      </c>
      <c r="L290" s="29"/>
      <c r="M290" s="29"/>
      <c r="N290" s="29">
        <v>26</v>
      </c>
      <c r="O290" s="29"/>
      <c r="P290" s="29"/>
      <c r="Q290" s="28"/>
      <c r="R290" s="28"/>
      <c r="S290" s="28"/>
      <c r="T290" s="28"/>
      <c r="U290" s="28"/>
      <c r="V290" s="28"/>
      <c r="W290" s="28"/>
      <c r="X290" s="28"/>
      <c r="Y290" s="28"/>
      <c r="Z290" s="26"/>
      <c r="AA290" s="26"/>
      <c r="AB290" s="26"/>
      <c r="AC290" s="26"/>
      <c r="AD290" s="26"/>
      <c r="AE290" s="26"/>
      <c r="AF290" s="26"/>
      <c r="AG290" s="26"/>
    </row>
    <row r="291" spans="1:33" ht="20.100000000000001" customHeight="1" x14ac:dyDescent="0.15">
      <c r="A291" s="26">
        <v>11</v>
      </c>
      <c r="B291" s="26"/>
      <c r="C291" s="28" t="s">
        <v>38</v>
      </c>
      <c r="D291" s="28"/>
      <c r="E291" s="28"/>
      <c r="F291" s="28"/>
      <c r="G291" s="28"/>
      <c r="H291" s="28"/>
      <c r="I291" s="28"/>
      <c r="J291" s="28"/>
      <c r="K291" s="29">
        <v>26</v>
      </c>
      <c r="L291" s="29"/>
      <c r="M291" s="29"/>
      <c r="N291" s="29">
        <v>23</v>
      </c>
      <c r="O291" s="29"/>
      <c r="P291" s="29"/>
      <c r="Q291" s="28" t="s">
        <v>44</v>
      </c>
      <c r="R291" s="28"/>
      <c r="S291" s="28"/>
      <c r="T291" s="28" t="s">
        <v>52</v>
      </c>
      <c r="U291" s="28"/>
      <c r="V291" s="28"/>
      <c r="W291" s="28"/>
      <c r="X291" s="28"/>
      <c r="Y291" s="28"/>
      <c r="Z291" s="26"/>
      <c r="AA291" s="26"/>
      <c r="AB291" s="26"/>
      <c r="AC291" s="26"/>
      <c r="AD291" s="26"/>
      <c r="AE291" s="26"/>
      <c r="AF291" s="26"/>
      <c r="AG291" s="26"/>
    </row>
    <row r="292" spans="1:33" ht="20.100000000000001" customHeight="1" x14ac:dyDescent="0.15">
      <c r="A292" s="26">
        <v>12</v>
      </c>
      <c r="B292" s="26"/>
      <c r="C292" s="28" t="s">
        <v>38</v>
      </c>
      <c r="D292" s="28"/>
      <c r="E292" s="28"/>
      <c r="F292" s="28"/>
      <c r="G292" s="28"/>
      <c r="H292" s="28"/>
      <c r="I292" s="28"/>
      <c r="J292" s="28"/>
      <c r="K292" s="29">
        <v>30</v>
      </c>
      <c r="L292" s="29"/>
      <c r="M292" s="29"/>
      <c r="N292" s="29">
        <v>24</v>
      </c>
      <c r="O292" s="29"/>
      <c r="P292" s="29"/>
      <c r="Q292" s="28"/>
      <c r="R292" s="28"/>
      <c r="S292" s="28"/>
      <c r="T292" s="28"/>
      <c r="U292" s="28"/>
      <c r="V292" s="28"/>
      <c r="W292" s="28"/>
      <c r="X292" s="28"/>
      <c r="Y292" s="28"/>
      <c r="Z292" s="26"/>
      <c r="AA292" s="26"/>
      <c r="AB292" s="26"/>
      <c r="AC292" s="26"/>
      <c r="AD292" s="26"/>
      <c r="AE292" s="26"/>
      <c r="AF292" s="26"/>
      <c r="AG292" s="26"/>
    </row>
    <row r="293" spans="1:33" ht="20.100000000000001" customHeight="1" x14ac:dyDescent="0.15">
      <c r="A293" s="26">
        <v>13</v>
      </c>
      <c r="B293" s="26"/>
      <c r="C293" s="28"/>
      <c r="D293" s="28"/>
      <c r="E293" s="28"/>
      <c r="F293" s="28"/>
      <c r="G293" s="28"/>
      <c r="H293" s="28"/>
      <c r="I293" s="28"/>
      <c r="J293" s="28"/>
      <c r="K293" s="29"/>
      <c r="L293" s="29"/>
      <c r="M293" s="29"/>
      <c r="N293" s="29"/>
      <c r="O293" s="29"/>
      <c r="P293" s="29"/>
      <c r="Q293" s="28"/>
      <c r="R293" s="28"/>
      <c r="S293" s="28"/>
      <c r="T293" s="28"/>
      <c r="U293" s="28"/>
      <c r="V293" s="28"/>
      <c r="W293" s="28"/>
      <c r="X293" s="28"/>
      <c r="Y293" s="28"/>
      <c r="Z293" s="26"/>
      <c r="AA293" s="26"/>
      <c r="AB293" s="26"/>
      <c r="AC293" s="26"/>
      <c r="AD293" s="26"/>
      <c r="AE293" s="26"/>
      <c r="AF293" s="26"/>
      <c r="AG293" s="26"/>
    </row>
    <row r="294" spans="1:33" ht="20.100000000000001" customHeight="1" x14ac:dyDescent="0.15">
      <c r="A294" s="26">
        <v>14</v>
      </c>
      <c r="B294" s="26"/>
      <c r="C294" s="28"/>
      <c r="D294" s="28"/>
      <c r="E294" s="28"/>
      <c r="F294" s="28"/>
      <c r="G294" s="28"/>
      <c r="H294" s="28"/>
      <c r="I294" s="28"/>
      <c r="J294" s="28"/>
      <c r="K294" s="29"/>
      <c r="L294" s="29"/>
      <c r="M294" s="29"/>
      <c r="N294" s="29"/>
      <c r="O294" s="29"/>
      <c r="P294" s="29"/>
      <c r="Q294" s="28"/>
      <c r="R294" s="28"/>
      <c r="S294" s="28"/>
      <c r="T294" s="28"/>
      <c r="U294" s="28"/>
      <c r="V294" s="28"/>
      <c r="W294" s="28"/>
      <c r="X294" s="28"/>
      <c r="Y294" s="28"/>
      <c r="Z294" s="26"/>
      <c r="AA294" s="26"/>
      <c r="AB294" s="26"/>
      <c r="AC294" s="26"/>
      <c r="AD294" s="26"/>
      <c r="AE294" s="26"/>
      <c r="AF294" s="26"/>
      <c r="AG294" s="26"/>
    </row>
    <row r="295" spans="1:33" ht="20.100000000000001" customHeight="1" x14ac:dyDescent="0.15">
      <c r="A295" s="26">
        <v>15</v>
      </c>
      <c r="B295" s="26"/>
      <c r="C295" s="28"/>
      <c r="D295" s="28"/>
      <c r="E295" s="28"/>
      <c r="F295" s="28"/>
      <c r="G295" s="28"/>
      <c r="H295" s="28"/>
      <c r="I295" s="28"/>
      <c r="J295" s="28"/>
      <c r="K295" s="29"/>
      <c r="L295" s="29"/>
      <c r="M295" s="29"/>
      <c r="N295" s="29"/>
      <c r="O295" s="29"/>
      <c r="P295" s="29"/>
      <c r="Q295" s="28"/>
      <c r="R295" s="28"/>
      <c r="S295" s="28"/>
      <c r="T295" s="28"/>
      <c r="U295" s="28"/>
      <c r="V295" s="28"/>
      <c r="W295" s="28"/>
      <c r="X295" s="28"/>
      <c r="Y295" s="28"/>
      <c r="Z295" s="26"/>
      <c r="AA295" s="26"/>
      <c r="AB295" s="26"/>
      <c r="AC295" s="26"/>
      <c r="AD295" s="26"/>
      <c r="AE295" s="26"/>
      <c r="AF295" s="26"/>
      <c r="AG295" s="26"/>
    </row>
    <row r="296" spans="1:33" ht="20.100000000000001" customHeight="1" x14ac:dyDescent="0.15">
      <c r="A296" s="26">
        <v>16</v>
      </c>
      <c r="B296" s="26"/>
      <c r="C296" s="28"/>
      <c r="D296" s="28"/>
      <c r="E296" s="28"/>
      <c r="F296" s="28"/>
      <c r="G296" s="28"/>
      <c r="H296" s="28"/>
      <c r="I296" s="28"/>
      <c r="J296" s="28"/>
      <c r="K296" s="29"/>
      <c r="L296" s="29"/>
      <c r="M296" s="29"/>
      <c r="N296" s="29"/>
      <c r="O296" s="29"/>
      <c r="P296" s="29"/>
      <c r="Q296" s="28"/>
      <c r="R296" s="28"/>
      <c r="S296" s="28"/>
      <c r="T296" s="28"/>
      <c r="U296" s="28"/>
      <c r="V296" s="28"/>
      <c r="W296" s="28"/>
      <c r="X296" s="28"/>
      <c r="Y296" s="28"/>
      <c r="Z296" s="26"/>
      <c r="AA296" s="26"/>
      <c r="AB296" s="26"/>
      <c r="AC296" s="26"/>
      <c r="AD296" s="26"/>
      <c r="AE296" s="26"/>
      <c r="AF296" s="26"/>
      <c r="AG296" s="26"/>
    </row>
    <row r="297" spans="1:33" ht="20.100000000000001" customHeight="1" x14ac:dyDescent="0.15">
      <c r="A297" s="26">
        <v>17</v>
      </c>
      <c r="B297" s="26"/>
      <c r="C297" s="28"/>
      <c r="D297" s="28"/>
      <c r="E297" s="28"/>
      <c r="F297" s="28"/>
      <c r="G297" s="28"/>
      <c r="H297" s="28"/>
      <c r="I297" s="28"/>
      <c r="J297" s="28"/>
      <c r="K297" s="29"/>
      <c r="L297" s="29"/>
      <c r="M297" s="29"/>
      <c r="N297" s="29"/>
      <c r="O297" s="29"/>
      <c r="P297" s="29"/>
      <c r="Q297" s="28"/>
      <c r="R297" s="28"/>
      <c r="S297" s="28"/>
      <c r="T297" s="28"/>
      <c r="U297" s="28"/>
      <c r="V297" s="28"/>
      <c r="W297" s="28"/>
      <c r="X297" s="28"/>
      <c r="Y297" s="28"/>
      <c r="Z297" s="26"/>
      <c r="AA297" s="26"/>
      <c r="AB297" s="26"/>
      <c r="AC297" s="26"/>
      <c r="AD297" s="26"/>
      <c r="AE297" s="26"/>
      <c r="AF297" s="26"/>
      <c r="AG297" s="26"/>
    </row>
    <row r="298" spans="1:33" ht="20.100000000000001" customHeight="1" x14ac:dyDescent="0.15">
      <c r="A298" s="26">
        <v>18</v>
      </c>
      <c r="B298" s="26"/>
      <c r="C298" s="26"/>
      <c r="D298" s="26"/>
      <c r="E298" s="26"/>
      <c r="F298" s="26"/>
      <c r="G298" s="26"/>
      <c r="H298" s="26"/>
      <c r="I298" s="26"/>
      <c r="J298" s="26"/>
      <c r="K298" s="27"/>
      <c r="L298" s="27"/>
      <c r="M298" s="27"/>
      <c r="N298" s="27"/>
      <c r="O298" s="27"/>
      <c r="P298" s="27"/>
      <c r="Q298" s="26"/>
      <c r="R298" s="26"/>
      <c r="S298" s="26"/>
      <c r="T298" s="26"/>
      <c r="U298" s="26"/>
      <c r="V298" s="26"/>
      <c r="W298" s="26"/>
      <c r="X298" s="26"/>
      <c r="Y298" s="26"/>
      <c r="Z298" s="26"/>
      <c r="AA298" s="26"/>
      <c r="AB298" s="26"/>
      <c r="AC298" s="26"/>
      <c r="AD298" s="26"/>
      <c r="AE298" s="26"/>
      <c r="AF298" s="26"/>
      <c r="AG298" s="26"/>
    </row>
    <row r="299" spans="1:33" ht="20.100000000000001" customHeight="1" x14ac:dyDescent="0.15">
      <c r="A299" s="26">
        <v>19</v>
      </c>
      <c r="B299" s="26"/>
      <c r="C299" s="26"/>
      <c r="D299" s="26"/>
      <c r="E299" s="26"/>
      <c r="F299" s="26"/>
      <c r="G299" s="26"/>
      <c r="H299" s="26"/>
      <c r="I299" s="26"/>
      <c r="J299" s="26"/>
      <c r="K299" s="27"/>
      <c r="L299" s="27"/>
      <c r="M299" s="27"/>
      <c r="N299" s="27"/>
      <c r="O299" s="27"/>
      <c r="P299" s="27"/>
      <c r="Q299" s="26"/>
      <c r="R299" s="26"/>
      <c r="S299" s="26"/>
      <c r="T299" s="26"/>
      <c r="U299" s="26"/>
      <c r="V299" s="26"/>
      <c r="W299" s="26"/>
      <c r="X299" s="26"/>
      <c r="Y299" s="26"/>
      <c r="Z299" s="26"/>
      <c r="AA299" s="26"/>
      <c r="AB299" s="26"/>
      <c r="AC299" s="26"/>
      <c r="AD299" s="26"/>
      <c r="AE299" s="26"/>
      <c r="AF299" s="26"/>
      <c r="AG299" s="26"/>
    </row>
    <row r="300" spans="1:33" ht="20.100000000000001" customHeight="1" x14ac:dyDescent="0.15">
      <c r="A300" s="26">
        <v>20</v>
      </c>
      <c r="B300" s="26"/>
      <c r="C300" s="26"/>
      <c r="D300" s="26"/>
      <c r="E300" s="26"/>
      <c r="F300" s="26"/>
      <c r="G300" s="26"/>
      <c r="H300" s="26"/>
      <c r="I300" s="26"/>
      <c r="J300" s="26"/>
      <c r="K300" s="27"/>
      <c r="L300" s="27"/>
      <c r="M300" s="27"/>
      <c r="N300" s="27"/>
      <c r="O300" s="27"/>
      <c r="P300" s="27"/>
      <c r="Q300" s="26"/>
      <c r="R300" s="26"/>
      <c r="S300" s="26"/>
      <c r="T300" s="26"/>
      <c r="U300" s="26"/>
      <c r="V300" s="26"/>
      <c r="W300" s="26"/>
      <c r="X300" s="26"/>
      <c r="Y300" s="26"/>
      <c r="Z300" s="26"/>
      <c r="AA300" s="26"/>
      <c r="AB300" s="26"/>
      <c r="AC300" s="26"/>
      <c r="AD300" s="26"/>
      <c r="AE300" s="26"/>
      <c r="AF300" s="26"/>
      <c r="AG300" s="26"/>
    </row>
    <row r="301" spans="1:33" ht="20.100000000000001" customHeight="1" x14ac:dyDescent="0.15">
      <c r="A301" s="26">
        <v>21</v>
      </c>
      <c r="B301" s="26"/>
      <c r="C301" s="26"/>
      <c r="D301" s="26"/>
      <c r="E301" s="26"/>
      <c r="F301" s="26"/>
      <c r="G301" s="26"/>
      <c r="H301" s="26"/>
      <c r="I301" s="26"/>
      <c r="J301" s="26"/>
      <c r="K301" s="27"/>
      <c r="L301" s="27"/>
      <c r="M301" s="27"/>
      <c r="N301" s="27"/>
      <c r="O301" s="27"/>
      <c r="P301" s="27"/>
      <c r="Q301" s="26"/>
      <c r="R301" s="26"/>
      <c r="S301" s="26"/>
      <c r="T301" s="26"/>
      <c r="U301" s="26"/>
      <c r="V301" s="26"/>
      <c r="W301" s="26"/>
      <c r="X301" s="26"/>
      <c r="Y301" s="26"/>
      <c r="Z301" s="26"/>
      <c r="AA301" s="26"/>
      <c r="AB301" s="26"/>
      <c r="AC301" s="26"/>
      <c r="AD301" s="26"/>
      <c r="AE301" s="26"/>
      <c r="AF301" s="26"/>
      <c r="AG301" s="26"/>
    </row>
    <row r="302" spans="1:33" ht="20.100000000000001" customHeight="1" x14ac:dyDescent="0.15">
      <c r="A302" s="26">
        <v>22</v>
      </c>
      <c r="B302" s="26"/>
      <c r="C302" s="26"/>
      <c r="D302" s="26"/>
      <c r="E302" s="26"/>
      <c r="F302" s="26"/>
      <c r="G302" s="26"/>
      <c r="H302" s="26"/>
      <c r="I302" s="26"/>
      <c r="J302" s="26"/>
      <c r="K302" s="27"/>
      <c r="L302" s="27"/>
      <c r="M302" s="27"/>
      <c r="N302" s="27"/>
      <c r="O302" s="27"/>
      <c r="P302" s="27"/>
      <c r="Q302" s="26"/>
      <c r="R302" s="26"/>
      <c r="S302" s="26"/>
      <c r="T302" s="26"/>
      <c r="U302" s="26"/>
      <c r="V302" s="26"/>
      <c r="W302" s="26"/>
      <c r="X302" s="26"/>
      <c r="Y302" s="26"/>
      <c r="Z302" s="26"/>
      <c r="AA302" s="26"/>
      <c r="AB302" s="26"/>
      <c r="AC302" s="26"/>
      <c r="AD302" s="26"/>
      <c r="AE302" s="26"/>
      <c r="AF302" s="26"/>
      <c r="AG302" s="26"/>
    </row>
    <row r="303" spans="1:33" ht="20.100000000000001" customHeight="1" x14ac:dyDescent="0.15">
      <c r="A303" s="26">
        <v>23</v>
      </c>
      <c r="B303" s="26"/>
      <c r="C303" s="26"/>
      <c r="D303" s="26"/>
      <c r="E303" s="26"/>
      <c r="F303" s="26"/>
      <c r="G303" s="26"/>
      <c r="H303" s="26"/>
      <c r="I303" s="26"/>
      <c r="J303" s="26"/>
      <c r="K303" s="27"/>
      <c r="L303" s="27"/>
      <c r="M303" s="27"/>
      <c r="N303" s="27"/>
      <c r="O303" s="27"/>
      <c r="P303" s="27"/>
      <c r="Q303" s="26"/>
      <c r="R303" s="26"/>
      <c r="S303" s="26"/>
      <c r="T303" s="26"/>
      <c r="U303" s="26"/>
      <c r="V303" s="26"/>
      <c r="W303" s="26"/>
      <c r="X303" s="26"/>
      <c r="Y303" s="26"/>
      <c r="Z303" s="26"/>
      <c r="AA303" s="26"/>
      <c r="AB303" s="26"/>
      <c r="AC303" s="26"/>
      <c r="AD303" s="26"/>
      <c r="AE303" s="26"/>
      <c r="AF303" s="26"/>
      <c r="AG303" s="26"/>
    </row>
    <row r="304" spans="1:33" ht="20.100000000000001" customHeight="1" x14ac:dyDescent="0.15">
      <c r="A304" s="26">
        <v>24</v>
      </c>
      <c r="B304" s="26"/>
      <c r="C304" s="26"/>
      <c r="D304" s="26"/>
      <c r="E304" s="26"/>
      <c r="F304" s="26"/>
      <c r="G304" s="26"/>
      <c r="H304" s="26"/>
      <c r="I304" s="26"/>
      <c r="J304" s="26"/>
      <c r="K304" s="27"/>
      <c r="L304" s="27"/>
      <c r="M304" s="27"/>
      <c r="N304" s="27"/>
      <c r="O304" s="27"/>
      <c r="P304" s="27"/>
      <c r="Q304" s="26"/>
      <c r="R304" s="26"/>
      <c r="S304" s="26"/>
      <c r="T304" s="26"/>
      <c r="U304" s="26"/>
      <c r="V304" s="26"/>
      <c r="W304" s="26"/>
      <c r="X304" s="26"/>
      <c r="Y304" s="26"/>
      <c r="Z304" s="26"/>
      <c r="AA304" s="26"/>
      <c r="AB304" s="26"/>
      <c r="AC304" s="26"/>
      <c r="AD304" s="26"/>
      <c r="AE304" s="26"/>
      <c r="AF304" s="26"/>
      <c r="AG304" s="26"/>
    </row>
    <row r="305" spans="1:33" ht="20.100000000000001" customHeight="1" x14ac:dyDescent="0.15">
      <c r="A305" s="26">
        <v>25</v>
      </c>
      <c r="B305" s="26"/>
      <c r="C305" s="26"/>
      <c r="D305" s="26"/>
      <c r="E305" s="26"/>
      <c r="F305" s="26"/>
      <c r="G305" s="26"/>
      <c r="H305" s="26"/>
      <c r="I305" s="26"/>
      <c r="J305" s="26"/>
      <c r="K305" s="27"/>
      <c r="L305" s="27"/>
      <c r="M305" s="27"/>
      <c r="N305" s="27"/>
      <c r="O305" s="27"/>
      <c r="P305" s="27"/>
      <c r="Q305" s="26"/>
      <c r="R305" s="26"/>
      <c r="S305" s="26"/>
      <c r="T305" s="26"/>
      <c r="U305" s="26"/>
      <c r="V305" s="26"/>
      <c r="W305" s="26"/>
      <c r="X305" s="26"/>
      <c r="Y305" s="26"/>
      <c r="Z305" s="26"/>
      <c r="AA305" s="26"/>
      <c r="AB305" s="26"/>
      <c r="AC305" s="26"/>
      <c r="AD305" s="26"/>
      <c r="AE305" s="26"/>
      <c r="AF305" s="26"/>
      <c r="AG305" s="26"/>
    </row>
    <row r="306" spans="1:33" ht="20.100000000000001" customHeight="1" x14ac:dyDescent="0.15">
      <c r="A306" s="26">
        <v>26</v>
      </c>
      <c r="B306" s="26"/>
      <c r="C306" s="26"/>
      <c r="D306" s="26"/>
      <c r="E306" s="26"/>
      <c r="F306" s="26"/>
      <c r="G306" s="26"/>
      <c r="H306" s="26"/>
      <c r="I306" s="26"/>
      <c r="J306" s="26"/>
      <c r="K306" s="27"/>
      <c r="L306" s="27"/>
      <c r="M306" s="27"/>
      <c r="N306" s="27"/>
      <c r="O306" s="27"/>
      <c r="P306" s="27"/>
      <c r="Q306" s="26"/>
      <c r="R306" s="26"/>
      <c r="S306" s="26"/>
      <c r="T306" s="26"/>
      <c r="U306" s="26"/>
      <c r="V306" s="26"/>
      <c r="W306" s="26"/>
      <c r="X306" s="26"/>
      <c r="Y306" s="26"/>
      <c r="Z306" s="26"/>
      <c r="AA306" s="26"/>
      <c r="AB306" s="26"/>
      <c r="AC306" s="26"/>
      <c r="AD306" s="26"/>
      <c r="AE306" s="26"/>
      <c r="AF306" s="26"/>
      <c r="AG306" s="26"/>
    </row>
    <row r="307" spans="1:33" ht="20.100000000000001" customHeight="1" x14ac:dyDescent="0.15">
      <c r="A307" s="26">
        <v>27</v>
      </c>
      <c r="B307" s="26"/>
      <c r="C307" s="26"/>
      <c r="D307" s="26"/>
      <c r="E307" s="26"/>
      <c r="F307" s="26"/>
      <c r="G307" s="26"/>
      <c r="H307" s="26"/>
      <c r="I307" s="26"/>
      <c r="J307" s="26"/>
      <c r="K307" s="27"/>
      <c r="L307" s="27"/>
      <c r="M307" s="27"/>
      <c r="N307" s="27"/>
      <c r="O307" s="27"/>
      <c r="P307" s="27"/>
      <c r="Q307" s="26"/>
      <c r="R307" s="26"/>
      <c r="S307" s="26"/>
      <c r="T307" s="26"/>
      <c r="U307" s="26"/>
      <c r="V307" s="26"/>
      <c r="W307" s="26"/>
      <c r="X307" s="26"/>
      <c r="Y307" s="26"/>
      <c r="Z307" s="26"/>
      <c r="AA307" s="26"/>
      <c r="AB307" s="26"/>
      <c r="AC307" s="26"/>
      <c r="AD307" s="26"/>
      <c r="AE307" s="26"/>
      <c r="AF307" s="26"/>
      <c r="AG307" s="26"/>
    </row>
    <row r="308" spans="1:33" ht="20.100000000000001" customHeight="1" x14ac:dyDescent="0.15">
      <c r="A308" s="26">
        <v>28</v>
      </c>
      <c r="B308" s="26"/>
      <c r="C308" s="26"/>
      <c r="D308" s="26"/>
      <c r="E308" s="26"/>
      <c r="F308" s="26"/>
      <c r="G308" s="26"/>
      <c r="H308" s="26"/>
      <c r="I308" s="26"/>
      <c r="J308" s="26"/>
      <c r="K308" s="27"/>
      <c r="L308" s="27"/>
      <c r="M308" s="27"/>
      <c r="N308" s="27"/>
      <c r="O308" s="27"/>
      <c r="P308" s="27"/>
      <c r="Q308" s="26"/>
      <c r="R308" s="26"/>
      <c r="S308" s="26"/>
      <c r="T308" s="26"/>
      <c r="U308" s="26"/>
      <c r="V308" s="26"/>
      <c r="W308" s="26"/>
      <c r="X308" s="26"/>
      <c r="Y308" s="26"/>
      <c r="Z308" s="26"/>
      <c r="AA308" s="26"/>
      <c r="AB308" s="26"/>
      <c r="AC308" s="26"/>
      <c r="AD308" s="26"/>
      <c r="AE308" s="26"/>
      <c r="AF308" s="26"/>
      <c r="AG308" s="26"/>
    </row>
    <row r="309" spans="1:33" ht="20.100000000000001" customHeight="1" x14ac:dyDescent="0.15">
      <c r="A309" s="26">
        <v>29</v>
      </c>
      <c r="B309" s="26"/>
      <c r="C309" s="26"/>
      <c r="D309" s="26"/>
      <c r="E309" s="26"/>
      <c r="F309" s="26"/>
      <c r="G309" s="26"/>
      <c r="H309" s="26"/>
      <c r="I309" s="26"/>
      <c r="J309" s="26"/>
      <c r="K309" s="27"/>
      <c r="L309" s="27"/>
      <c r="M309" s="27"/>
      <c r="N309" s="27"/>
      <c r="O309" s="27"/>
      <c r="P309" s="27"/>
      <c r="Q309" s="26"/>
      <c r="R309" s="26"/>
      <c r="S309" s="26"/>
      <c r="T309" s="26"/>
      <c r="U309" s="26"/>
      <c r="V309" s="26"/>
      <c r="W309" s="26"/>
      <c r="X309" s="26"/>
      <c r="Y309" s="26"/>
      <c r="Z309" s="26"/>
      <c r="AA309" s="26"/>
      <c r="AB309" s="26"/>
      <c r="AC309" s="26"/>
      <c r="AD309" s="26"/>
      <c r="AE309" s="26"/>
      <c r="AF309" s="26"/>
      <c r="AG309" s="26"/>
    </row>
    <row r="310" spans="1:33" ht="20.100000000000001" customHeight="1" x14ac:dyDescent="0.15">
      <c r="A310" s="26">
        <v>30</v>
      </c>
      <c r="B310" s="26"/>
      <c r="C310" s="26"/>
      <c r="D310" s="26"/>
      <c r="E310" s="26"/>
      <c r="F310" s="26"/>
      <c r="G310" s="26"/>
      <c r="H310" s="26"/>
      <c r="I310" s="26"/>
      <c r="J310" s="26"/>
      <c r="K310" s="27"/>
      <c r="L310" s="27"/>
      <c r="M310" s="27"/>
      <c r="N310" s="27"/>
      <c r="O310" s="27"/>
      <c r="P310" s="27"/>
      <c r="Q310" s="26"/>
      <c r="R310" s="26"/>
      <c r="S310" s="26"/>
      <c r="T310" s="26"/>
      <c r="U310" s="26"/>
      <c r="V310" s="26"/>
      <c r="W310" s="26"/>
      <c r="X310" s="26"/>
      <c r="Y310" s="26"/>
      <c r="Z310" s="26"/>
      <c r="AA310" s="26"/>
      <c r="AB310" s="26"/>
      <c r="AC310" s="26"/>
      <c r="AD310" s="26"/>
      <c r="AE310" s="26"/>
      <c r="AF310" s="26"/>
      <c r="AG310" s="26"/>
    </row>
    <row r="311" spans="1:33" ht="13.5" customHeight="1" x14ac:dyDescent="0.15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</row>
    <row r="312" spans="1:33" ht="18" customHeight="1" x14ac:dyDescent="0.15">
      <c r="A312" s="23" t="s">
        <v>25</v>
      </c>
      <c r="B312" s="23"/>
      <c r="C312" s="23"/>
      <c r="D312" s="23"/>
      <c r="E312" s="23"/>
      <c r="F312" s="23" t="s">
        <v>26</v>
      </c>
      <c r="G312" s="23"/>
      <c r="H312" s="23"/>
      <c r="I312" s="23"/>
      <c r="J312" s="23"/>
      <c r="K312" s="23" t="s">
        <v>27</v>
      </c>
      <c r="L312" s="23"/>
      <c r="M312" s="23"/>
      <c r="N312" s="23"/>
      <c r="O312" s="23"/>
      <c r="P312" s="23" t="s">
        <v>28</v>
      </c>
      <c r="Q312" s="23"/>
      <c r="R312" s="23"/>
      <c r="S312" s="23"/>
      <c r="T312" s="23"/>
      <c r="U312" s="23" t="s">
        <v>29</v>
      </c>
      <c r="V312" s="23"/>
      <c r="W312" s="23"/>
      <c r="X312" s="23"/>
      <c r="Y312" s="23" t="s">
        <v>30</v>
      </c>
      <c r="Z312" s="23"/>
      <c r="AA312" s="23"/>
      <c r="AB312" s="23"/>
      <c r="AC312" s="23" t="s">
        <v>31</v>
      </c>
      <c r="AD312" s="23"/>
      <c r="AE312" s="23"/>
      <c r="AF312" s="23"/>
      <c r="AG312" s="23"/>
    </row>
    <row r="313" spans="1:33" ht="18" customHeight="1" x14ac:dyDescent="0.15">
      <c r="A313" s="20">
        <f>COUNTA(C281:J310)</f>
        <v>12</v>
      </c>
      <c r="B313" s="20"/>
      <c r="C313" s="20"/>
      <c r="D313" s="20"/>
      <c r="E313" s="20"/>
      <c r="F313" s="21">
        <f>ROUNDDOWN(AVERAGE(K281:M310),0)</f>
        <v>29</v>
      </c>
      <c r="G313" s="21"/>
      <c r="H313" s="21"/>
      <c r="I313" s="21"/>
      <c r="J313" s="21"/>
      <c r="K313" s="21">
        <f>ROUNDDOWN(AVERAGE(N281:P310),0)</f>
        <v>24</v>
      </c>
      <c r="L313" s="21"/>
      <c r="M313" s="21"/>
      <c r="N313" s="21"/>
      <c r="O313" s="21"/>
      <c r="P313" s="20">
        <f>COUNTA(Q281:S310)</f>
        <v>3</v>
      </c>
      <c r="Q313" s="20"/>
      <c r="R313" s="20"/>
      <c r="S313" s="20"/>
      <c r="T313" s="20"/>
      <c r="U313" s="21">
        <f>ROUNDDOWN((P313/A313*100),0)</f>
        <v>25</v>
      </c>
      <c r="V313" s="21"/>
      <c r="W313" s="21"/>
      <c r="X313" s="21"/>
      <c r="Y313" s="25">
        <f>ROUNDDOWN((K313/F313*100),0)</f>
        <v>82</v>
      </c>
      <c r="Z313" s="25"/>
      <c r="AA313" s="25"/>
      <c r="AB313" s="25"/>
      <c r="AC313" s="21">
        <f>ROUNDDOWN(((A313-COUNTA(T281:Y310))/A313*100),0)</f>
        <v>75</v>
      </c>
      <c r="AD313" s="21"/>
      <c r="AE313" s="21"/>
      <c r="AF313" s="21"/>
      <c r="AG313" s="21"/>
    </row>
    <row r="314" spans="1:33" ht="18" customHeight="1" x14ac:dyDescent="0.15">
      <c r="A314" s="23" t="s">
        <v>33</v>
      </c>
      <c r="B314" s="23"/>
      <c r="C314" s="23"/>
      <c r="D314" s="23"/>
      <c r="E314" s="23"/>
      <c r="F314" s="24" t="s">
        <v>34</v>
      </c>
      <c r="G314" s="24"/>
      <c r="H314" s="24"/>
      <c r="I314" s="24"/>
      <c r="J314" s="24"/>
      <c r="K314" s="23" t="s">
        <v>35</v>
      </c>
      <c r="L314" s="23"/>
      <c r="M314" s="23"/>
      <c r="N314" s="23"/>
      <c r="O314" s="23"/>
      <c r="P314" s="19"/>
      <c r="Q314" s="19"/>
      <c r="R314" s="19"/>
      <c r="S314" s="19"/>
      <c r="T314" s="19"/>
      <c r="U314" s="19"/>
      <c r="V314" s="19"/>
      <c r="W314" s="19"/>
      <c r="X314" s="19"/>
      <c r="Y314" s="23" t="s">
        <v>36</v>
      </c>
      <c r="Z314" s="23"/>
      <c r="AA314" s="23"/>
      <c r="AB314" s="23"/>
      <c r="AC314" s="19"/>
      <c r="AD314" s="19"/>
      <c r="AE314" s="19"/>
      <c r="AF314" s="19"/>
      <c r="AG314" s="19"/>
    </row>
    <row r="315" spans="1:33" ht="18" customHeight="1" x14ac:dyDescent="0.15">
      <c r="A315" s="20">
        <f>A313-P313</f>
        <v>9</v>
      </c>
      <c r="B315" s="20"/>
      <c r="C315" s="20"/>
      <c r="D315" s="20"/>
      <c r="E315" s="20"/>
      <c r="F315" s="21">
        <f>((SUM(K281:M310)-SUMIF(Q281:S310,"伐倒",K281:M310))/A315)</f>
        <v>31.111111111111111</v>
      </c>
      <c r="G315" s="21"/>
      <c r="H315" s="21"/>
      <c r="I315" s="21"/>
      <c r="J315" s="21"/>
      <c r="K315" s="21">
        <f>ROUNDDOWN(((SUM(N281:P310)-SUMIF(Q281:S310,"伐倒",N281:P310))/A315),0)</f>
        <v>24</v>
      </c>
      <c r="L315" s="21"/>
      <c r="M315" s="21"/>
      <c r="N315" s="21"/>
      <c r="O315" s="21"/>
      <c r="P315" s="20"/>
      <c r="Q315" s="20"/>
      <c r="R315" s="20"/>
      <c r="S315" s="20"/>
      <c r="T315" s="20"/>
      <c r="U315" s="20"/>
      <c r="V315" s="20"/>
      <c r="W315" s="20"/>
      <c r="X315" s="20"/>
      <c r="Y315" s="21">
        <f>ROUNDDOWN(K315/F315*100,0)</f>
        <v>77</v>
      </c>
      <c r="Z315" s="21"/>
      <c r="AA315" s="21"/>
      <c r="AB315" s="21"/>
      <c r="AC315" s="22"/>
      <c r="AD315" s="22"/>
      <c r="AE315" s="22"/>
      <c r="AF315" s="22"/>
      <c r="AG315" s="22"/>
    </row>
    <row r="316" spans="1:33" ht="18" customHeight="1" x14ac:dyDescent="0.15">
      <c r="A316" s="9" t="s">
        <v>32</v>
      </c>
      <c r="B316" s="9"/>
      <c r="C316" s="9"/>
      <c r="D316" s="9"/>
      <c r="E316" s="9"/>
      <c r="F316" s="9"/>
      <c r="G316" s="9"/>
      <c r="H316" s="9"/>
      <c r="I316" s="9"/>
      <c r="J316" s="9"/>
      <c r="K316" s="9"/>
      <c r="L316" s="9"/>
      <c r="M316" s="9"/>
      <c r="N316" s="9"/>
      <c r="O316" s="9"/>
      <c r="P316" s="9"/>
      <c r="Q316" s="9"/>
      <c r="R316" s="9"/>
      <c r="S316" s="9"/>
      <c r="T316" s="9"/>
      <c r="U316" s="9"/>
      <c r="V316" s="9"/>
      <c r="W316" s="9"/>
      <c r="X316" s="9"/>
      <c r="Y316" s="9"/>
      <c r="Z316" s="9"/>
      <c r="AA316" s="9"/>
      <c r="AB316" s="9"/>
      <c r="AC316" s="9"/>
      <c r="AD316" s="9"/>
      <c r="AE316" s="9"/>
      <c r="AF316" s="9"/>
      <c r="AG316" s="9"/>
    </row>
    <row r="317" spans="1:33" ht="15.95" customHeight="1" x14ac:dyDescent="0.15">
      <c r="A317" s="10" t="s">
        <v>39</v>
      </c>
      <c r="B317" s="11"/>
      <c r="C317" s="11"/>
      <c r="D317" s="11"/>
      <c r="E317" s="11"/>
      <c r="F317" s="11"/>
      <c r="G317" s="11"/>
      <c r="H317" s="11"/>
      <c r="I317" s="11"/>
      <c r="J317" s="11"/>
      <c r="K317" s="11"/>
      <c r="L317" s="11"/>
      <c r="M317" s="11"/>
      <c r="N317" s="11"/>
      <c r="O317" s="11"/>
      <c r="P317" s="11"/>
      <c r="Q317" s="11"/>
      <c r="R317" s="11"/>
      <c r="S317" s="11"/>
      <c r="T317" s="11"/>
      <c r="U317" s="11"/>
      <c r="V317" s="11"/>
      <c r="W317" s="11"/>
      <c r="X317" s="11"/>
      <c r="Y317" s="11"/>
      <c r="Z317" s="11"/>
      <c r="AA317" s="11"/>
      <c r="AB317" s="11"/>
      <c r="AC317" s="11"/>
      <c r="AD317" s="11"/>
      <c r="AE317" s="11"/>
      <c r="AF317" s="11"/>
      <c r="AG317" s="12"/>
    </row>
    <row r="318" spans="1:33" ht="15.95" customHeight="1" x14ac:dyDescent="0.15">
      <c r="A318" s="13"/>
      <c r="B318" s="14"/>
      <c r="C318" s="14"/>
      <c r="D318" s="14"/>
      <c r="E318" s="14"/>
      <c r="F318" s="14"/>
      <c r="G318" s="14"/>
      <c r="H318" s="14"/>
      <c r="I318" s="14"/>
      <c r="J318" s="14"/>
      <c r="K318" s="14"/>
      <c r="L318" s="14"/>
      <c r="M318" s="14"/>
      <c r="N318" s="14"/>
      <c r="O318" s="14"/>
      <c r="P318" s="14"/>
      <c r="Q318" s="14"/>
      <c r="R318" s="14"/>
      <c r="S318" s="14"/>
      <c r="T318" s="14"/>
      <c r="U318" s="14"/>
      <c r="V318" s="14"/>
      <c r="W318" s="14"/>
      <c r="X318" s="14"/>
      <c r="Y318" s="14"/>
      <c r="Z318" s="14"/>
      <c r="AA318" s="14"/>
      <c r="AB318" s="14"/>
      <c r="AC318" s="14"/>
      <c r="AD318" s="14"/>
      <c r="AE318" s="14"/>
      <c r="AF318" s="14"/>
      <c r="AG318" s="15"/>
    </row>
    <row r="319" spans="1:33" ht="15.95" customHeight="1" x14ac:dyDescent="0.15">
      <c r="A319" s="13"/>
      <c r="B319" s="14"/>
      <c r="C319" s="14"/>
      <c r="D319" s="14"/>
      <c r="E319" s="14"/>
      <c r="F319" s="14"/>
      <c r="G319" s="14"/>
      <c r="H319" s="14"/>
      <c r="I319" s="14"/>
      <c r="J319" s="14"/>
      <c r="K319" s="14"/>
      <c r="L319" s="14"/>
      <c r="M319" s="14"/>
      <c r="N319" s="14"/>
      <c r="O319" s="14"/>
      <c r="P319" s="14"/>
      <c r="Q319" s="14"/>
      <c r="R319" s="14"/>
      <c r="S319" s="14"/>
      <c r="T319" s="14"/>
      <c r="U319" s="14"/>
      <c r="V319" s="14"/>
      <c r="W319" s="14"/>
      <c r="X319" s="14"/>
      <c r="Y319" s="14"/>
      <c r="Z319" s="14"/>
      <c r="AA319" s="14"/>
      <c r="AB319" s="14"/>
      <c r="AC319" s="14"/>
      <c r="AD319" s="14"/>
      <c r="AE319" s="14"/>
      <c r="AF319" s="14"/>
      <c r="AG319" s="15"/>
    </row>
    <row r="320" spans="1:33" ht="15.95" customHeight="1" x14ac:dyDescent="0.15">
      <c r="A320" s="13"/>
      <c r="B320" s="14"/>
      <c r="C320" s="14"/>
      <c r="D320" s="14"/>
      <c r="E320" s="14"/>
      <c r="F320" s="14"/>
      <c r="G320" s="14"/>
      <c r="H320" s="14"/>
      <c r="I320" s="14"/>
      <c r="J320" s="14"/>
      <c r="K320" s="14"/>
      <c r="L320" s="14"/>
      <c r="M320" s="14"/>
      <c r="N320" s="14"/>
      <c r="O320" s="14"/>
      <c r="P320" s="14"/>
      <c r="Q320" s="14"/>
      <c r="R320" s="14"/>
      <c r="S320" s="14"/>
      <c r="T320" s="14"/>
      <c r="U320" s="14"/>
      <c r="V320" s="14"/>
      <c r="W320" s="14"/>
      <c r="X320" s="14"/>
      <c r="Y320" s="14"/>
      <c r="Z320" s="14"/>
      <c r="AA320" s="14"/>
      <c r="AB320" s="14"/>
      <c r="AC320" s="14"/>
      <c r="AD320" s="14"/>
      <c r="AE320" s="14"/>
      <c r="AF320" s="14"/>
      <c r="AG320" s="15"/>
    </row>
    <row r="321" spans="1:33" ht="15.95" customHeight="1" x14ac:dyDescent="0.15">
      <c r="A321" s="16"/>
      <c r="B321" s="17"/>
      <c r="C321" s="17"/>
      <c r="D321" s="17"/>
      <c r="E321" s="17"/>
      <c r="F321" s="17"/>
      <c r="G321" s="17"/>
      <c r="H321" s="17"/>
      <c r="I321" s="17"/>
      <c r="J321" s="17"/>
      <c r="K321" s="17"/>
      <c r="L321" s="17"/>
      <c r="M321" s="17"/>
      <c r="N321" s="17"/>
      <c r="O321" s="17"/>
      <c r="P321" s="17"/>
      <c r="Q321" s="17"/>
      <c r="R321" s="17"/>
      <c r="S321" s="17"/>
      <c r="T321" s="17"/>
      <c r="U321" s="17"/>
      <c r="V321" s="17"/>
      <c r="W321" s="17"/>
      <c r="X321" s="17"/>
      <c r="Y321" s="17"/>
      <c r="Z321" s="17"/>
      <c r="AA321" s="17"/>
      <c r="AB321" s="17"/>
      <c r="AC321" s="17"/>
      <c r="AD321" s="17"/>
      <c r="AE321" s="17"/>
      <c r="AF321" s="17"/>
      <c r="AG321" s="18"/>
    </row>
  </sheetData>
  <mergeCells count="867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B114:AG114"/>
    <mergeCell ref="H112:L112"/>
    <mergeCell ref="M112:Q112"/>
    <mergeCell ref="R112:V112"/>
    <mergeCell ref="A102:AG102"/>
    <mergeCell ref="A103:AG107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W112:AA112"/>
    <mergeCell ref="AB112:AG112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113:G114"/>
    <mergeCell ref="H113:L113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Z172:AG173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AB221:AG221"/>
    <mergeCell ref="H219:L219"/>
    <mergeCell ref="M219:Q219"/>
    <mergeCell ref="R219:V219"/>
    <mergeCell ref="AC208:AG208"/>
    <mergeCell ref="A209:AG209"/>
    <mergeCell ref="A210:AG214"/>
    <mergeCell ref="A215:AG215"/>
    <mergeCell ref="A216:S216"/>
    <mergeCell ref="T216:Y216"/>
    <mergeCell ref="Z216:AG216"/>
    <mergeCell ref="A208:E208"/>
    <mergeCell ref="F208:J208"/>
    <mergeCell ref="K208:O208"/>
    <mergeCell ref="P208:T208"/>
    <mergeCell ref="U208:X208"/>
    <mergeCell ref="Y208:AB208"/>
    <mergeCell ref="A217:D217"/>
    <mergeCell ref="E217:G217"/>
    <mergeCell ref="H217:J217"/>
    <mergeCell ref="K217:AG217"/>
    <mergeCell ref="A218:G219"/>
    <mergeCell ref="H218:L218"/>
    <mergeCell ref="M218:Q218"/>
    <mergeCell ref="R218:V218"/>
    <mergeCell ref="W218:AA218"/>
    <mergeCell ref="AB218:AG218"/>
    <mergeCell ref="W219:AA219"/>
    <mergeCell ref="AB219:AG219"/>
    <mergeCell ref="A276:AG276"/>
    <mergeCell ref="A277:D277"/>
    <mergeCell ref="E277:G277"/>
    <mergeCell ref="H277:J277"/>
    <mergeCell ref="K277:AG277"/>
    <mergeCell ref="A278:AG278"/>
    <mergeCell ref="A222:L222"/>
    <mergeCell ref="M222:Q222"/>
    <mergeCell ref="R222:V222"/>
    <mergeCell ref="W222:AA222"/>
    <mergeCell ref="AB222:AG222"/>
    <mergeCell ref="A223:AG223"/>
    <mergeCell ref="A220:G221"/>
    <mergeCell ref="H220:L220"/>
    <mergeCell ref="M220:Q220"/>
    <mergeCell ref="R220:V220"/>
    <mergeCell ref="W220:AA220"/>
    <mergeCell ref="AB220:AG220"/>
    <mergeCell ref="H221:L221"/>
    <mergeCell ref="M221:Q221"/>
    <mergeCell ref="R221:V221"/>
    <mergeCell ref="W221:AA221"/>
    <mergeCell ref="Z279:AG280"/>
    <mergeCell ref="A281:B281"/>
    <mergeCell ref="C281:J281"/>
    <mergeCell ref="K281:M281"/>
    <mergeCell ref="N281:P281"/>
    <mergeCell ref="Q281:S281"/>
    <mergeCell ref="T281:Y281"/>
    <mergeCell ref="Z281:AG281"/>
    <mergeCell ref="A279:B280"/>
    <mergeCell ref="C279:J280"/>
    <mergeCell ref="K279:M280"/>
    <mergeCell ref="N279:P280"/>
    <mergeCell ref="Q279:S280"/>
    <mergeCell ref="T279:Y280"/>
    <mergeCell ref="Z282:AG282"/>
    <mergeCell ref="A283:B283"/>
    <mergeCell ref="C283:J283"/>
    <mergeCell ref="K283:M283"/>
    <mergeCell ref="N283:P283"/>
    <mergeCell ref="Q283:S283"/>
    <mergeCell ref="T283:Y283"/>
    <mergeCell ref="Z283:AG283"/>
    <mergeCell ref="A282:B282"/>
    <mergeCell ref="C282:J282"/>
    <mergeCell ref="K282:M282"/>
    <mergeCell ref="N282:P282"/>
    <mergeCell ref="Q282:S282"/>
    <mergeCell ref="T282:Y282"/>
    <mergeCell ref="Z284:AG284"/>
    <mergeCell ref="A285:B285"/>
    <mergeCell ref="C285:J285"/>
    <mergeCell ref="K285:M285"/>
    <mergeCell ref="N285:P285"/>
    <mergeCell ref="Q285:S285"/>
    <mergeCell ref="T285:Y285"/>
    <mergeCell ref="Z285:AG285"/>
    <mergeCell ref="A284:B284"/>
    <mergeCell ref="C284:J284"/>
    <mergeCell ref="K284:M284"/>
    <mergeCell ref="N284:P284"/>
    <mergeCell ref="Q284:S284"/>
    <mergeCell ref="T284:Y284"/>
    <mergeCell ref="Z286:AG286"/>
    <mergeCell ref="A287:B287"/>
    <mergeCell ref="C287:J287"/>
    <mergeCell ref="K287:M287"/>
    <mergeCell ref="N287:P287"/>
    <mergeCell ref="Q287:S287"/>
    <mergeCell ref="T287:Y287"/>
    <mergeCell ref="Z287:AG287"/>
    <mergeCell ref="A286:B286"/>
    <mergeCell ref="C286:J286"/>
    <mergeCell ref="K286:M286"/>
    <mergeCell ref="N286:P286"/>
    <mergeCell ref="Q286:S286"/>
    <mergeCell ref="T286:Y286"/>
    <mergeCell ref="Z288:AG288"/>
    <mergeCell ref="A289:B289"/>
    <mergeCell ref="C289:J289"/>
    <mergeCell ref="K289:M289"/>
    <mergeCell ref="N289:P289"/>
    <mergeCell ref="Q289:S289"/>
    <mergeCell ref="T289:Y289"/>
    <mergeCell ref="Z289:AG289"/>
    <mergeCell ref="A288:B288"/>
    <mergeCell ref="C288:J288"/>
    <mergeCell ref="K288:M288"/>
    <mergeCell ref="N288:P288"/>
    <mergeCell ref="Q288:S288"/>
    <mergeCell ref="T288:Y288"/>
    <mergeCell ref="Z290:AG290"/>
    <mergeCell ref="A291:B291"/>
    <mergeCell ref="C291:J291"/>
    <mergeCell ref="K291:M291"/>
    <mergeCell ref="N291:P291"/>
    <mergeCell ref="Q291:S291"/>
    <mergeCell ref="T291:Y291"/>
    <mergeCell ref="Z291:AG291"/>
    <mergeCell ref="A290:B290"/>
    <mergeCell ref="C290:J290"/>
    <mergeCell ref="K290:M290"/>
    <mergeCell ref="N290:P290"/>
    <mergeCell ref="Q290:S290"/>
    <mergeCell ref="T290:Y290"/>
    <mergeCell ref="Z292:AG292"/>
    <mergeCell ref="A293:B293"/>
    <mergeCell ref="C293:J293"/>
    <mergeCell ref="K293:M293"/>
    <mergeCell ref="N293:P293"/>
    <mergeCell ref="Q293:S293"/>
    <mergeCell ref="T293:Y293"/>
    <mergeCell ref="Z293:AG293"/>
    <mergeCell ref="A292:B292"/>
    <mergeCell ref="C292:J292"/>
    <mergeCell ref="K292:M292"/>
    <mergeCell ref="N292:P292"/>
    <mergeCell ref="Q292:S292"/>
    <mergeCell ref="T292:Y292"/>
    <mergeCell ref="Z294:AG294"/>
    <mergeCell ref="A295:B295"/>
    <mergeCell ref="C295:J295"/>
    <mergeCell ref="K295:M295"/>
    <mergeCell ref="N295:P295"/>
    <mergeCell ref="Q295:S295"/>
    <mergeCell ref="T295:Y295"/>
    <mergeCell ref="Z295:AG295"/>
    <mergeCell ref="A294:B294"/>
    <mergeCell ref="C294:J294"/>
    <mergeCell ref="K294:M294"/>
    <mergeCell ref="N294:P294"/>
    <mergeCell ref="Q294:S294"/>
    <mergeCell ref="T294:Y294"/>
    <mergeCell ref="Z296:AG296"/>
    <mergeCell ref="A297:B297"/>
    <mergeCell ref="C297:J297"/>
    <mergeCell ref="K297:M297"/>
    <mergeCell ref="N297:P297"/>
    <mergeCell ref="Q297:S297"/>
    <mergeCell ref="T297:Y297"/>
    <mergeCell ref="Z297:AG297"/>
    <mergeCell ref="A296:B296"/>
    <mergeCell ref="C296:J296"/>
    <mergeCell ref="K296:M296"/>
    <mergeCell ref="N296:P296"/>
    <mergeCell ref="Q296:S296"/>
    <mergeCell ref="T296:Y296"/>
    <mergeCell ref="Z298:AG298"/>
    <mergeCell ref="A299:B299"/>
    <mergeCell ref="C299:J299"/>
    <mergeCell ref="K299:M299"/>
    <mergeCell ref="N299:P299"/>
    <mergeCell ref="Q299:S299"/>
    <mergeCell ref="T299:Y299"/>
    <mergeCell ref="Z299:AG299"/>
    <mergeCell ref="A298:B298"/>
    <mergeCell ref="C298:J298"/>
    <mergeCell ref="K298:M298"/>
    <mergeCell ref="N298:P298"/>
    <mergeCell ref="Q298:S298"/>
    <mergeCell ref="T298:Y298"/>
    <mergeCell ref="Z300:AG300"/>
    <mergeCell ref="A301:B301"/>
    <mergeCell ref="C301:J301"/>
    <mergeCell ref="K301:M301"/>
    <mergeCell ref="N301:P301"/>
    <mergeCell ref="Q301:S301"/>
    <mergeCell ref="T301:Y301"/>
    <mergeCell ref="Z301:AG301"/>
    <mergeCell ref="A300:B300"/>
    <mergeCell ref="C300:J300"/>
    <mergeCell ref="K300:M300"/>
    <mergeCell ref="N300:P300"/>
    <mergeCell ref="Q300:S300"/>
    <mergeCell ref="T300:Y300"/>
    <mergeCell ref="Z302:AG302"/>
    <mergeCell ref="A303:B303"/>
    <mergeCell ref="C303:J303"/>
    <mergeCell ref="K303:M303"/>
    <mergeCell ref="N303:P303"/>
    <mergeCell ref="Q303:S303"/>
    <mergeCell ref="T303:Y303"/>
    <mergeCell ref="Z303:AG303"/>
    <mergeCell ref="A302:B302"/>
    <mergeCell ref="C302:J302"/>
    <mergeCell ref="K302:M302"/>
    <mergeCell ref="N302:P302"/>
    <mergeCell ref="Q302:S302"/>
    <mergeCell ref="T302:Y302"/>
    <mergeCell ref="Z304:AG304"/>
    <mergeCell ref="A305:B305"/>
    <mergeCell ref="C305:J305"/>
    <mergeCell ref="K305:M305"/>
    <mergeCell ref="N305:P305"/>
    <mergeCell ref="Q305:S305"/>
    <mergeCell ref="T305:Y305"/>
    <mergeCell ref="Z305:AG305"/>
    <mergeCell ref="A304:B304"/>
    <mergeCell ref="C304:J304"/>
    <mergeCell ref="K304:M304"/>
    <mergeCell ref="N304:P304"/>
    <mergeCell ref="Q304:S304"/>
    <mergeCell ref="T304:Y304"/>
    <mergeCell ref="Z306:AG306"/>
    <mergeCell ref="A307:B307"/>
    <mergeCell ref="C307:J307"/>
    <mergeCell ref="K307:M307"/>
    <mergeCell ref="N307:P307"/>
    <mergeCell ref="Q307:S307"/>
    <mergeCell ref="T307:Y307"/>
    <mergeCell ref="Z307:AG307"/>
    <mergeCell ref="A306:B306"/>
    <mergeCell ref="C306:J306"/>
    <mergeCell ref="K306:M306"/>
    <mergeCell ref="N306:P306"/>
    <mergeCell ref="Q306:S306"/>
    <mergeCell ref="T306:Y306"/>
    <mergeCell ref="Z308:AG308"/>
    <mergeCell ref="A309:B309"/>
    <mergeCell ref="C309:J309"/>
    <mergeCell ref="K309:M309"/>
    <mergeCell ref="N309:P309"/>
    <mergeCell ref="Q309:S309"/>
    <mergeCell ref="T309:Y309"/>
    <mergeCell ref="Z309:AG309"/>
    <mergeCell ref="A308:B308"/>
    <mergeCell ref="C308:J308"/>
    <mergeCell ref="K308:M308"/>
    <mergeCell ref="N308:P308"/>
    <mergeCell ref="Q308:S308"/>
    <mergeCell ref="T308:Y308"/>
    <mergeCell ref="Z310:AG310"/>
    <mergeCell ref="A312:E312"/>
    <mergeCell ref="F312:J312"/>
    <mergeCell ref="K312:O312"/>
    <mergeCell ref="P312:T312"/>
    <mergeCell ref="U312:X312"/>
    <mergeCell ref="Y312:AB312"/>
    <mergeCell ref="AC312:AG312"/>
    <mergeCell ref="A310:B310"/>
    <mergeCell ref="C310:J310"/>
    <mergeCell ref="K310:M310"/>
    <mergeCell ref="N310:P310"/>
    <mergeCell ref="Q310:S310"/>
    <mergeCell ref="T310:Y310"/>
    <mergeCell ref="AC313:AG313"/>
    <mergeCell ref="A314:E314"/>
    <mergeCell ref="F314:J314"/>
    <mergeCell ref="K314:O314"/>
    <mergeCell ref="P314:T314"/>
    <mergeCell ref="U314:X314"/>
    <mergeCell ref="Y314:AB314"/>
    <mergeCell ref="AC314:AG314"/>
    <mergeCell ref="A313:E313"/>
    <mergeCell ref="F313:J313"/>
    <mergeCell ref="K313:O313"/>
    <mergeCell ref="P313:T313"/>
    <mergeCell ref="U313:X313"/>
    <mergeCell ref="Y313:AB313"/>
    <mergeCell ref="AC315:AG315"/>
    <mergeCell ref="A316:AG316"/>
    <mergeCell ref="A317:AG321"/>
    <mergeCell ref="A315:E315"/>
    <mergeCell ref="F315:J315"/>
    <mergeCell ref="K315:O315"/>
    <mergeCell ref="P315:T315"/>
    <mergeCell ref="U315:X315"/>
    <mergeCell ref="Y315:AB315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321"/>
  <sheetViews>
    <sheetView tabSelected="1" topLeftCell="A74" zoomScaleNormal="100" workbookViewId="0">
      <selection activeCell="AN81" sqref="AN81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89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95</v>
      </c>
      <c r="F3" s="28"/>
      <c r="G3" s="28"/>
      <c r="H3" s="36" t="s">
        <v>3</v>
      </c>
      <c r="I3" s="36"/>
      <c r="J3" s="36"/>
      <c r="K3" s="28" t="s">
        <v>90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76</v>
      </c>
      <c r="I5" s="28"/>
      <c r="J5" s="28"/>
      <c r="K5" s="28"/>
      <c r="L5" s="28"/>
      <c r="M5" s="28" t="s">
        <v>91</v>
      </c>
      <c r="N5" s="28"/>
      <c r="O5" s="28"/>
      <c r="P5" s="28"/>
      <c r="Q5" s="28"/>
      <c r="R5" s="28" t="s">
        <v>70</v>
      </c>
      <c r="S5" s="28"/>
      <c r="T5" s="28"/>
      <c r="U5" s="28"/>
      <c r="V5" s="28"/>
      <c r="W5" s="28" t="s">
        <v>84</v>
      </c>
      <c r="X5" s="28"/>
      <c r="Y5" s="28"/>
      <c r="Z5" s="28"/>
      <c r="AA5" s="28"/>
      <c r="AB5" s="28" t="s">
        <v>41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43</v>
      </c>
      <c r="I7" s="28"/>
      <c r="J7" s="28"/>
      <c r="K7" s="28"/>
      <c r="L7" s="28"/>
      <c r="M7" s="28">
        <v>10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0.76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28">
        <v>0.65</v>
      </c>
      <c r="AC8" s="28"/>
      <c r="AD8" s="28"/>
      <c r="AE8" s="28"/>
      <c r="AF8" s="28"/>
      <c r="AG8" s="28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95</v>
      </c>
      <c r="F63" s="28"/>
      <c r="G63" s="28"/>
      <c r="H63" s="36" t="s">
        <v>3</v>
      </c>
      <c r="I63" s="36"/>
      <c r="J63" s="36"/>
      <c r="K63" s="28" t="s">
        <v>90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92</v>
      </c>
      <c r="D67" s="28"/>
      <c r="E67" s="28"/>
      <c r="F67" s="28"/>
      <c r="G67" s="28"/>
      <c r="H67" s="28"/>
      <c r="I67" s="28"/>
      <c r="J67" s="28"/>
      <c r="K67" s="29">
        <v>10</v>
      </c>
      <c r="L67" s="29"/>
      <c r="M67" s="29"/>
      <c r="N67" s="29">
        <v>8</v>
      </c>
      <c r="O67" s="29"/>
      <c r="P67" s="29"/>
      <c r="Q67" s="28"/>
      <c r="R67" s="28"/>
      <c r="S67" s="28"/>
      <c r="T67" s="28"/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92</v>
      </c>
      <c r="D68" s="28"/>
      <c r="E68" s="28"/>
      <c r="F68" s="28"/>
      <c r="G68" s="28"/>
      <c r="H68" s="28"/>
      <c r="I68" s="28"/>
      <c r="J68" s="28"/>
      <c r="K68" s="29">
        <v>18</v>
      </c>
      <c r="L68" s="29"/>
      <c r="M68" s="29"/>
      <c r="N68" s="29">
        <v>15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92</v>
      </c>
      <c r="D69" s="28"/>
      <c r="E69" s="28"/>
      <c r="F69" s="28"/>
      <c r="G69" s="28"/>
      <c r="H69" s="28"/>
      <c r="I69" s="28"/>
      <c r="J69" s="28"/>
      <c r="K69" s="29">
        <v>8</v>
      </c>
      <c r="L69" s="29"/>
      <c r="M69" s="29"/>
      <c r="N69" s="29">
        <v>8</v>
      </c>
      <c r="O69" s="29"/>
      <c r="P69" s="29"/>
      <c r="Q69" s="28" t="s">
        <v>93</v>
      </c>
      <c r="R69" s="28"/>
      <c r="S69" s="28"/>
      <c r="T69" s="28"/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92</v>
      </c>
      <c r="D70" s="28"/>
      <c r="E70" s="28"/>
      <c r="F70" s="28"/>
      <c r="G70" s="28"/>
      <c r="H70" s="28"/>
      <c r="I70" s="28"/>
      <c r="J70" s="28"/>
      <c r="K70" s="29">
        <v>8</v>
      </c>
      <c r="L70" s="29"/>
      <c r="M70" s="29"/>
      <c r="N70" s="29">
        <v>8</v>
      </c>
      <c r="O70" s="29"/>
      <c r="P70" s="29"/>
      <c r="Q70" s="28" t="s">
        <v>93</v>
      </c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92</v>
      </c>
      <c r="D71" s="28"/>
      <c r="E71" s="28"/>
      <c r="F71" s="28"/>
      <c r="G71" s="28"/>
      <c r="H71" s="28"/>
      <c r="I71" s="28"/>
      <c r="J71" s="28"/>
      <c r="K71" s="29">
        <v>10</v>
      </c>
      <c r="L71" s="29"/>
      <c r="M71" s="29"/>
      <c r="N71" s="29">
        <v>10</v>
      </c>
      <c r="O71" s="29"/>
      <c r="P71" s="29"/>
      <c r="Q71" s="28"/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92</v>
      </c>
      <c r="D72" s="28"/>
      <c r="E72" s="28"/>
      <c r="F72" s="28"/>
      <c r="G72" s="28"/>
      <c r="H72" s="28"/>
      <c r="I72" s="28"/>
      <c r="J72" s="28"/>
      <c r="K72" s="29">
        <v>12</v>
      </c>
      <c r="L72" s="29"/>
      <c r="M72" s="29"/>
      <c r="N72" s="29">
        <v>11</v>
      </c>
      <c r="O72" s="29"/>
      <c r="P72" s="29"/>
      <c r="Q72" s="28"/>
      <c r="R72" s="28"/>
      <c r="S72" s="28"/>
      <c r="T72" s="28"/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92</v>
      </c>
      <c r="D73" s="28"/>
      <c r="E73" s="28"/>
      <c r="F73" s="28"/>
      <c r="G73" s="28"/>
      <c r="H73" s="28"/>
      <c r="I73" s="28"/>
      <c r="J73" s="28"/>
      <c r="K73" s="29">
        <v>10</v>
      </c>
      <c r="L73" s="29"/>
      <c r="M73" s="29"/>
      <c r="N73" s="29">
        <v>10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92</v>
      </c>
      <c r="D74" s="28"/>
      <c r="E74" s="28"/>
      <c r="F74" s="28"/>
      <c r="G74" s="28"/>
      <c r="H74" s="28"/>
      <c r="I74" s="28"/>
      <c r="J74" s="28"/>
      <c r="K74" s="29">
        <v>28</v>
      </c>
      <c r="L74" s="29"/>
      <c r="M74" s="29"/>
      <c r="N74" s="29">
        <v>18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92</v>
      </c>
      <c r="D75" s="28"/>
      <c r="E75" s="28"/>
      <c r="F75" s="28"/>
      <c r="G75" s="28"/>
      <c r="H75" s="28"/>
      <c r="I75" s="28"/>
      <c r="J75" s="28"/>
      <c r="K75" s="29">
        <v>14</v>
      </c>
      <c r="L75" s="29"/>
      <c r="M75" s="29"/>
      <c r="N75" s="29">
        <v>12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/>
      <c r="D76" s="28"/>
      <c r="E76" s="28"/>
      <c r="F76" s="28"/>
      <c r="G76" s="28"/>
      <c r="H76" s="28"/>
      <c r="I76" s="28"/>
      <c r="J76" s="28"/>
      <c r="K76" s="29"/>
      <c r="L76" s="29"/>
      <c r="M76" s="29"/>
      <c r="N76" s="29"/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/>
      <c r="D77" s="28"/>
      <c r="E77" s="28"/>
      <c r="F77" s="28"/>
      <c r="G77" s="28"/>
      <c r="H77" s="28"/>
      <c r="I77" s="28"/>
      <c r="J77" s="28"/>
      <c r="K77" s="29"/>
      <c r="L77" s="29"/>
      <c r="M77" s="29"/>
      <c r="N77" s="29"/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/>
      <c r="D78" s="28"/>
      <c r="E78" s="28"/>
      <c r="F78" s="28"/>
      <c r="G78" s="28"/>
      <c r="H78" s="28"/>
      <c r="I78" s="28"/>
      <c r="J78" s="28"/>
      <c r="K78" s="29"/>
      <c r="L78" s="29"/>
      <c r="M78" s="29"/>
      <c r="N78" s="29"/>
      <c r="O78" s="29"/>
      <c r="P78" s="29"/>
      <c r="Q78" s="28"/>
      <c r="R78" s="28"/>
      <c r="S78" s="28"/>
      <c r="T78" s="28"/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/>
      <c r="D79" s="28"/>
      <c r="E79" s="28"/>
      <c r="F79" s="28"/>
      <c r="G79" s="28"/>
      <c r="H79" s="28"/>
      <c r="I79" s="28"/>
      <c r="J79" s="28"/>
      <c r="K79" s="29"/>
      <c r="L79" s="29"/>
      <c r="M79" s="29"/>
      <c r="N79" s="29"/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/>
      <c r="D80" s="28"/>
      <c r="E80" s="28"/>
      <c r="F80" s="28"/>
      <c r="G80" s="28"/>
      <c r="H80" s="28"/>
      <c r="I80" s="28"/>
      <c r="J80" s="28"/>
      <c r="K80" s="29"/>
      <c r="L80" s="29"/>
      <c r="M80" s="29"/>
      <c r="N80" s="29"/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/>
      <c r="D81" s="28"/>
      <c r="E81" s="28"/>
      <c r="F81" s="28"/>
      <c r="G81" s="28"/>
      <c r="H81" s="28"/>
      <c r="I81" s="28"/>
      <c r="J81" s="28"/>
      <c r="K81" s="29"/>
      <c r="L81" s="29"/>
      <c r="M81" s="29"/>
      <c r="N81" s="29"/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6"/>
      <c r="D84" s="26"/>
      <c r="E84" s="26"/>
      <c r="F84" s="26"/>
      <c r="G84" s="26"/>
      <c r="H84" s="26"/>
      <c r="I84" s="26"/>
      <c r="J84" s="26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9</v>
      </c>
      <c r="B99" s="20"/>
      <c r="C99" s="20"/>
      <c r="D99" s="20"/>
      <c r="E99" s="20"/>
      <c r="F99" s="21">
        <f>ROUNDDOWN(AVERAGE(K67:M96),0)</f>
        <v>13</v>
      </c>
      <c r="G99" s="21"/>
      <c r="H99" s="21"/>
      <c r="I99" s="21"/>
      <c r="J99" s="21"/>
      <c r="K99" s="21">
        <f>ROUNDDOWN(AVERAGE(N67:P96),0)</f>
        <v>11</v>
      </c>
      <c r="L99" s="21"/>
      <c r="M99" s="21"/>
      <c r="N99" s="21"/>
      <c r="O99" s="21"/>
      <c r="P99" s="20">
        <f>COUNTA(Q67:S96)</f>
        <v>2</v>
      </c>
      <c r="Q99" s="20"/>
      <c r="R99" s="20"/>
      <c r="S99" s="20"/>
      <c r="T99" s="20"/>
      <c r="U99" s="21">
        <f>ROUNDDOWN((P99/A99*100),0)</f>
        <v>22</v>
      </c>
      <c r="V99" s="21"/>
      <c r="W99" s="21"/>
      <c r="X99" s="21"/>
      <c r="Y99" s="25">
        <f>ROUNDDOWN((K99/F99*100),0)</f>
        <v>84</v>
      </c>
      <c r="Z99" s="25"/>
      <c r="AA99" s="25"/>
      <c r="AB99" s="25"/>
      <c r="AC99" s="21">
        <f>ROUNDDOWN(((A99-COUNTA(T67:Y96))/A99*100),0)</f>
        <v>100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7</v>
      </c>
      <c r="B101" s="20"/>
      <c r="C101" s="20"/>
      <c r="D101" s="20"/>
      <c r="E101" s="20"/>
      <c r="F101" s="21">
        <f>((SUM(K67:M96)-SUMIF(Q67:S96,"伐倒",K67:M96))/A101)</f>
        <v>14.571428571428571</v>
      </c>
      <c r="G101" s="21"/>
      <c r="H101" s="21"/>
      <c r="I101" s="21"/>
      <c r="J101" s="21"/>
      <c r="K101" s="21">
        <f>ROUNDDOWN(((SUM(N67:P96)-SUMIF(Q67:S96,"伐倒",N67:P96))/A101),0)</f>
        <v>12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82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99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  <row r="108" spans="1:33" ht="18" customHeight="1" x14ac:dyDescent="0.15">
      <c r="A108" s="35" t="s">
        <v>0</v>
      </c>
      <c r="B108" s="35"/>
      <c r="C108" s="35"/>
      <c r="D108" s="35"/>
      <c r="E108" s="35"/>
      <c r="F108" s="35"/>
      <c r="G108" s="35"/>
      <c r="H108" s="35"/>
      <c r="I108" s="35"/>
      <c r="J108" s="35"/>
      <c r="K108" s="35"/>
      <c r="L108" s="35"/>
      <c r="M108" s="35"/>
      <c r="N108" s="35"/>
      <c r="O108" s="35"/>
      <c r="P108" s="35"/>
      <c r="Q108" s="35"/>
      <c r="R108" s="35"/>
      <c r="S108" s="35"/>
      <c r="T108" s="35"/>
      <c r="U108" s="35"/>
      <c r="V108" s="35"/>
      <c r="W108" s="35"/>
      <c r="X108" s="35"/>
      <c r="Y108" s="35"/>
      <c r="Z108" s="35"/>
      <c r="AA108" s="35"/>
      <c r="AB108" s="35"/>
      <c r="AC108" s="35"/>
      <c r="AD108" s="35"/>
      <c r="AE108" s="35"/>
      <c r="AF108" s="35"/>
      <c r="AG108" s="35"/>
    </row>
    <row r="109" spans="1:33" ht="18" customHeight="1" x14ac:dyDescent="0.15">
      <c r="A109" s="26"/>
      <c r="B109" s="26"/>
      <c r="C109" s="26"/>
      <c r="D109" s="26"/>
      <c r="E109" s="26"/>
      <c r="F109" s="26"/>
      <c r="G109" s="26"/>
      <c r="H109" s="26"/>
      <c r="I109" s="26"/>
      <c r="J109" s="26"/>
      <c r="K109" s="26"/>
      <c r="L109" s="26"/>
      <c r="M109" s="26"/>
      <c r="N109" s="26"/>
      <c r="O109" s="26"/>
      <c r="P109" s="26"/>
      <c r="Q109" s="26"/>
      <c r="R109" s="26"/>
      <c r="S109" s="26"/>
      <c r="T109" s="36" t="s">
        <v>1</v>
      </c>
      <c r="U109" s="36"/>
      <c r="V109" s="36"/>
      <c r="W109" s="36"/>
      <c r="X109" s="36"/>
      <c r="Y109" s="36"/>
      <c r="Z109" s="38" t="s">
        <v>89</v>
      </c>
      <c r="AA109" s="28"/>
      <c r="AB109" s="28"/>
      <c r="AC109" s="28"/>
      <c r="AD109" s="28"/>
      <c r="AE109" s="28"/>
      <c r="AF109" s="28"/>
      <c r="AG109" s="28"/>
    </row>
    <row r="110" spans="1:33" ht="18" customHeight="1" x14ac:dyDescent="0.15">
      <c r="A110" s="36" t="s">
        <v>2</v>
      </c>
      <c r="B110" s="36"/>
      <c r="C110" s="36"/>
      <c r="D110" s="36"/>
      <c r="E110" s="28">
        <v>96</v>
      </c>
      <c r="F110" s="28"/>
      <c r="G110" s="28"/>
      <c r="H110" s="36" t="s">
        <v>3</v>
      </c>
      <c r="I110" s="36"/>
      <c r="J110" s="36"/>
      <c r="K110" s="28" t="s">
        <v>94</v>
      </c>
      <c r="L110" s="28"/>
      <c r="M110" s="28"/>
      <c r="N110" s="28"/>
      <c r="O110" s="28"/>
      <c r="P110" s="28"/>
      <c r="Q110" s="28"/>
      <c r="R110" s="28"/>
      <c r="S110" s="28"/>
      <c r="T110" s="28"/>
      <c r="U110" s="28"/>
      <c r="V110" s="28"/>
      <c r="W110" s="28"/>
      <c r="X110" s="28"/>
      <c r="Y110" s="28"/>
      <c r="Z110" s="28"/>
      <c r="AA110" s="28"/>
      <c r="AB110" s="28"/>
      <c r="AC110" s="28"/>
      <c r="AD110" s="28"/>
      <c r="AE110" s="28"/>
      <c r="AF110" s="28"/>
      <c r="AG110" s="28"/>
    </row>
    <row r="111" spans="1:33" ht="18" customHeight="1" x14ac:dyDescent="0.15">
      <c r="A111" s="36" t="s">
        <v>8</v>
      </c>
      <c r="B111" s="36"/>
      <c r="C111" s="36"/>
      <c r="D111" s="36"/>
      <c r="E111" s="36"/>
      <c r="F111" s="36"/>
      <c r="G111" s="36"/>
      <c r="H111" s="36" t="s">
        <v>4</v>
      </c>
      <c r="I111" s="36"/>
      <c r="J111" s="36"/>
      <c r="K111" s="36"/>
      <c r="L111" s="36"/>
      <c r="M111" s="36" t="s">
        <v>5</v>
      </c>
      <c r="N111" s="36"/>
      <c r="O111" s="36"/>
      <c r="P111" s="36"/>
      <c r="Q111" s="36"/>
      <c r="R111" s="36" t="s">
        <v>6</v>
      </c>
      <c r="S111" s="36"/>
      <c r="T111" s="36"/>
      <c r="U111" s="36"/>
      <c r="V111" s="36"/>
      <c r="W111" s="36" t="s">
        <v>37</v>
      </c>
      <c r="X111" s="36"/>
      <c r="Y111" s="36"/>
      <c r="Z111" s="36"/>
      <c r="AA111" s="36"/>
      <c r="AB111" s="36" t="s">
        <v>7</v>
      </c>
      <c r="AC111" s="36"/>
      <c r="AD111" s="36"/>
      <c r="AE111" s="36"/>
      <c r="AF111" s="36"/>
      <c r="AG111" s="36"/>
    </row>
    <row r="112" spans="1:33" ht="18" customHeight="1" x14ac:dyDescent="0.15">
      <c r="A112" s="36"/>
      <c r="B112" s="36"/>
      <c r="C112" s="36"/>
      <c r="D112" s="36"/>
      <c r="E112" s="36"/>
      <c r="F112" s="36"/>
      <c r="G112" s="36"/>
      <c r="H112" s="28" t="s">
        <v>76</v>
      </c>
      <c r="I112" s="28"/>
      <c r="J112" s="28"/>
      <c r="K112" s="28"/>
      <c r="L112" s="28"/>
      <c r="M112" s="28" t="s">
        <v>95</v>
      </c>
      <c r="N112" s="28"/>
      <c r="O112" s="28"/>
      <c r="P112" s="28"/>
      <c r="Q112" s="28"/>
      <c r="R112" s="28" t="s">
        <v>70</v>
      </c>
      <c r="S112" s="28"/>
      <c r="T112" s="28"/>
      <c r="U112" s="28"/>
      <c r="V112" s="28"/>
      <c r="W112" s="28" t="s">
        <v>87</v>
      </c>
      <c r="X112" s="28"/>
      <c r="Y112" s="28"/>
      <c r="Z112" s="28"/>
      <c r="AA112" s="28"/>
      <c r="AB112" s="28" t="s">
        <v>41</v>
      </c>
      <c r="AC112" s="28"/>
      <c r="AD112" s="28"/>
      <c r="AE112" s="28"/>
      <c r="AF112" s="28"/>
      <c r="AG112" s="28"/>
    </row>
    <row r="113" spans="1:33" ht="18" customHeight="1" x14ac:dyDescent="0.15">
      <c r="A113" s="36" t="s">
        <v>9</v>
      </c>
      <c r="B113" s="36"/>
      <c r="C113" s="36"/>
      <c r="D113" s="36"/>
      <c r="E113" s="36"/>
      <c r="F113" s="36"/>
      <c r="G113" s="36"/>
      <c r="H113" s="36" t="s">
        <v>10</v>
      </c>
      <c r="I113" s="36"/>
      <c r="J113" s="36"/>
      <c r="K113" s="36"/>
      <c r="L113" s="36"/>
      <c r="M113" s="36" t="s">
        <v>11</v>
      </c>
      <c r="N113" s="36"/>
      <c r="O113" s="36"/>
      <c r="P113" s="36"/>
      <c r="Q113" s="36"/>
      <c r="R113" s="36" t="s">
        <v>12</v>
      </c>
      <c r="S113" s="36"/>
      <c r="T113" s="36"/>
      <c r="U113" s="36"/>
      <c r="V113" s="36"/>
      <c r="W113" s="26"/>
      <c r="X113" s="26"/>
      <c r="Y113" s="26"/>
      <c r="Z113" s="26"/>
      <c r="AA113" s="26"/>
      <c r="AB113" s="26"/>
      <c r="AC113" s="26"/>
      <c r="AD113" s="26"/>
      <c r="AE113" s="26"/>
      <c r="AF113" s="26"/>
      <c r="AG113" s="26"/>
    </row>
    <row r="114" spans="1:33" ht="18" customHeight="1" x14ac:dyDescent="0.15">
      <c r="A114" s="36"/>
      <c r="B114" s="36"/>
      <c r="C114" s="36"/>
      <c r="D114" s="36"/>
      <c r="E114" s="36"/>
      <c r="F114" s="36"/>
      <c r="G114" s="36"/>
      <c r="H114" s="28" t="s">
        <v>43</v>
      </c>
      <c r="I114" s="28"/>
      <c r="J114" s="28"/>
      <c r="K114" s="28"/>
      <c r="L114" s="28"/>
      <c r="M114" s="28">
        <v>10</v>
      </c>
      <c r="N114" s="28"/>
      <c r="O114" s="28"/>
      <c r="P114" s="28"/>
      <c r="Q114" s="28"/>
      <c r="R114" s="28">
        <v>20</v>
      </c>
      <c r="S114" s="28"/>
      <c r="T114" s="28"/>
      <c r="U114" s="28"/>
      <c r="V114" s="28"/>
      <c r="W114" s="26"/>
      <c r="X114" s="26"/>
      <c r="Y114" s="26"/>
      <c r="Z114" s="26"/>
      <c r="AA114" s="26"/>
      <c r="AB114" s="26"/>
      <c r="AC114" s="26"/>
      <c r="AD114" s="26"/>
      <c r="AE114" s="26"/>
      <c r="AF114" s="26"/>
      <c r="AG114" s="26"/>
    </row>
    <row r="115" spans="1:33" ht="18" customHeight="1" x14ac:dyDescent="0.15">
      <c r="A115" s="36" t="s">
        <v>13</v>
      </c>
      <c r="B115" s="36"/>
      <c r="C115" s="36"/>
      <c r="D115" s="36"/>
      <c r="E115" s="36"/>
      <c r="F115" s="36"/>
      <c r="G115" s="36"/>
      <c r="H115" s="36"/>
      <c r="I115" s="36"/>
      <c r="J115" s="36"/>
      <c r="K115" s="36"/>
      <c r="L115" s="36"/>
      <c r="M115" s="36" t="s">
        <v>14</v>
      </c>
      <c r="N115" s="36"/>
      <c r="O115" s="36"/>
      <c r="P115" s="36"/>
      <c r="Q115" s="36"/>
      <c r="R115" s="37">
        <v>0.97</v>
      </c>
      <c r="S115" s="37"/>
      <c r="T115" s="37"/>
      <c r="U115" s="37"/>
      <c r="V115" s="37"/>
      <c r="W115" s="36" t="s">
        <v>15</v>
      </c>
      <c r="X115" s="36"/>
      <c r="Y115" s="36"/>
      <c r="Z115" s="36"/>
      <c r="AA115" s="36"/>
      <c r="AB115" s="28">
        <v>0.72</v>
      </c>
      <c r="AC115" s="28"/>
      <c r="AD115" s="28"/>
      <c r="AE115" s="28"/>
      <c r="AF115" s="28"/>
      <c r="AG115" s="28"/>
    </row>
    <row r="116" spans="1:33" ht="14.25" customHeight="1" x14ac:dyDescent="0.15">
      <c r="A116" s="26" t="s">
        <v>16</v>
      </c>
      <c r="B116" s="26"/>
      <c r="C116" s="26"/>
      <c r="D116" s="26"/>
      <c r="E116" s="26"/>
      <c r="F116" s="26"/>
      <c r="G116" s="26"/>
      <c r="H116" s="26"/>
      <c r="I116" s="26"/>
      <c r="J116" s="26"/>
      <c r="K116" s="26"/>
      <c r="L116" s="26"/>
      <c r="M116" s="26"/>
      <c r="N116" s="26"/>
      <c r="O116" s="26"/>
      <c r="P116" s="26"/>
      <c r="Q116" s="26"/>
      <c r="R116" s="26"/>
      <c r="S116" s="26"/>
      <c r="T116" s="26"/>
      <c r="U116" s="26"/>
      <c r="V116" s="26"/>
      <c r="W116" s="26"/>
      <c r="X116" s="26"/>
      <c r="Y116" s="26"/>
      <c r="Z116" s="26"/>
      <c r="AA116" s="26"/>
      <c r="AB116" s="26"/>
      <c r="AC116" s="26"/>
      <c r="AD116" s="26"/>
      <c r="AE116" s="26"/>
      <c r="AF116" s="26"/>
      <c r="AG116" s="26"/>
    </row>
    <row r="117" spans="1:33" x14ac:dyDescent="0.15">
      <c r="A117" s="2"/>
      <c r="B117" s="3"/>
      <c r="C117" s="3"/>
      <c r="D117" s="3"/>
      <c r="E117" s="3"/>
      <c r="F117" s="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  <c r="S117" s="3"/>
      <c r="T117" s="3"/>
      <c r="U117" s="3"/>
      <c r="V117" s="3"/>
      <c r="W117" s="3"/>
      <c r="X117" s="3"/>
      <c r="Y117" s="3"/>
      <c r="Z117" s="3"/>
      <c r="AA117" s="3"/>
      <c r="AB117" s="3"/>
      <c r="AC117" s="3"/>
      <c r="AD117" s="3"/>
      <c r="AE117" s="3"/>
      <c r="AF117" s="3"/>
      <c r="AG117" s="4"/>
    </row>
    <row r="118" spans="1:33" x14ac:dyDescent="0.15">
      <c r="A118" s="2"/>
      <c r="B118" s="3"/>
      <c r="C118" s="3"/>
      <c r="D118" s="3"/>
      <c r="E118" s="3"/>
      <c r="F118" s="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  <c r="S118" s="3"/>
      <c r="T118" s="3"/>
      <c r="U118" s="3"/>
      <c r="V118" s="3"/>
      <c r="W118" s="3"/>
      <c r="X118" s="3"/>
      <c r="Y118" s="3"/>
      <c r="Z118" s="3"/>
      <c r="AA118" s="3"/>
      <c r="AB118" s="3"/>
      <c r="AC118" s="3"/>
      <c r="AD118" s="3"/>
      <c r="AE118" s="3"/>
      <c r="AF118" s="3"/>
      <c r="AG118" s="4"/>
    </row>
    <row r="119" spans="1:33" x14ac:dyDescent="0.15">
      <c r="A119" s="2"/>
      <c r="B119" s="3"/>
      <c r="C119" s="3"/>
      <c r="D119" s="3"/>
      <c r="E119" s="3"/>
      <c r="F119" s="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  <c r="S119" s="3"/>
      <c r="T119" s="3"/>
      <c r="U119" s="3"/>
      <c r="V119" s="3"/>
      <c r="W119" s="3"/>
      <c r="X119" s="3"/>
      <c r="Y119" s="3"/>
      <c r="Z119" s="3"/>
      <c r="AA119" s="3"/>
      <c r="AB119" s="3"/>
      <c r="AC119" s="3"/>
      <c r="AD119" s="3"/>
      <c r="AE119" s="3"/>
      <c r="AF119" s="3"/>
      <c r="AG119" s="4"/>
    </row>
    <row r="120" spans="1:33" x14ac:dyDescent="0.15">
      <c r="A120" s="2"/>
      <c r="B120" s="3"/>
      <c r="C120" s="3"/>
      <c r="D120" s="3"/>
      <c r="E120" s="3"/>
      <c r="F120" s="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  <c r="S120" s="3"/>
      <c r="T120" s="3"/>
      <c r="U120" s="3"/>
      <c r="V120" s="3"/>
      <c r="W120" s="3"/>
      <c r="X120" s="3"/>
      <c r="Y120" s="3"/>
      <c r="Z120" s="3"/>
      <c r="AA120" s="3"/>
      <c r="AB120" s="3"/>
      <c r="AC120" s="3"/>
      <c r="AD120" s="3"/>
      <c r="AE120" s="3"/>
      <c r="AF120" s="3"/>
      <c r="AG120" s="4"/>
    </row>
    <row r="121" spans="1:33" x14ac:dyDescent="0.15">
      <c r="A121" s="2"/>
      <c r="B121" s="3"/>
      <c r="C121" s="3"/>
      <c r="D121" s="3"/>
      <c r="E121" s="3"/>
      <c r="F121" s="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  <c r="S121" s="3"/>
      <c r="T121" s="3"/>
      <c r="U121" s="3"/>
      <c r="V121" s="3"/>
      <c r="W121" s="3"/>
      <c r="X121" s="3"/>
      <c r="Y121" s="3"/>
      <c r="Z121" s="3"/>
      <c r="AA121" s="3"/>
      <c r="AB121" s="3"/>
      <c r="AC121" s="3"/>
      <c r="AD121" s="3"/>
      <c r="AE121" s="3"/>
      <c r="AF121" s="3"/>
      <c r="AG121" s="4"/>
    </row>
    <row r="122" spans="1:33" x14ac:dyDescent="0.15">
      <c r="A122" s="2"/>
      <c r="B122" s="3"/>
      <c r="C122" s="3"/>
      <c r="D122" s="3"/>
      <c r="E122" s="3"/>
      <c r="F122" s="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  <c r="S122" s="3"/>
      <c r="T122" s="3"/>
      <c r="U122" s="3"/>
      <c r="V122" s="3"/>
      <c r="W122" s="3"/>
      <c r="X122" s="3"/>
      <c r="Y122" s="3"/>
      <c r="Z122" s="3"/>
      <c r="AA122" s="3"/>
      <c r="AB122" s="3"/>
      <c r="AC122" s="3"/>
      <c r="AD122" s="3"/>
      <c r="AE122" s="3"/>
      <c r="AF122" s="3"/>
      <c r="AG122" s="4"/>
    </row>
    <row r="123" spans="1:33" x14ac:dyDescent="0.15">
      <c r="A123" s="2"/>
      <c r="B123" s="3"/>
      <c r="C123" s="3"/>
      <c r="D123" s="3"/>
      <c r="E123" s="3"/>
      <c r="F123" s="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  <c r="S123" s="3"/>
      <c r="T123" s="3"/>
      <c r="U123" s="3"/>
      <c r="V123" s="3"/>
      <c r="W123" s="3"/>
      <c r="X123" s="3"/>
      <c r="Y123" s="3"/>
      <c r="Z123" s="3"/>
      <c r="AA123" s="3"/>
      <c r="AB123" s="3"/>
      <c r="AC123" s="3"/>
      <c r="AD123" s="3"/>
      <c r="AE123" s="3"/>
      <c r="AF123" s="3"/>
      <c r="AG123" s="4"/>
    </row>
    <row r="124" spans="1:33" x14ac:dyDescent="0.15">
      <c r="A124" s="2"/>
      <c r="B124" s="3"/>
      <c r="C124" s="3"/>
      <c r="D124" s="3"/>
      <c r="E124" s="3"/>
      <c r="F124" s="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  <c r="S124" s="3"/>
      <c r="T124" s="3"/>
      <c r="U124" s="3"/>
      <c r="V124" s="3"/>
      <c r="W124" s="3"/>
      <c r="X124" s="3"/>
      <c r="Y124" s="3"/>
      <c r="Z124" s="3"/>
      <c r="AA124" s="3"/>
      <c r="AB124" s="3"/>
      <c r="AC124" s="3"/>
      <c r="AD124" s="3"/>
      <c r="AE124" s="3"/>
      <c r="AF124" s="3"/>
      <c r="AG124" s="4"/>
    </row>
    <row r="125" spans="1:33" x14ac:dyDescent="0.15">
      <c r="A125" s="2"/>
      <c r="B125" s="3"/>
      <c r="C125" s="3"/>
      <c r="D125" s="3"/>
      <c r="E125" s="3"/>
      <c r="F125" s="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  <c r="S125" s="3"/>
      <c r="T125" s="3"/>
      <c r="U125" s="3"/>
      <c r="V125" s="3"/>
      <c r="W125" s="3"/>
      <c r="X125" s="3"/>
      <c r="Y125" s="3"/>
      <c r="Z125" s="3"/>
      <c r="AA125" s="3"/>
      <c r="AB125" s="3"/>
      <c r="AC125" s="3"/>
      <c r="AD125" s="3"/>
      <c r="AE125" s="3"/>
      <c r="AF125" s="3"/>
      <c r="AG125" s="4"/>
    </row>
    <row r="126" spans="1:33" x14ac:dyDescent="0.15">
      <c r="A126" s="2"/>
      <c r="B126" s="3"/>
      <c r="C126" s="3"/>
      <c r="D126" s="3"/>
      <c r="E126" s="3"/>
      <c r="F126" s="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  <c r="S126" s="3"/>
      <c r="T126" s="3"/>
      <c r="U126" s="3"/>
      <c r="V126" s="3"/>
      <c r="W126" s="3"/>
      <c r="X126" s="3"/>
      <c r="Y126" s="3"/>
      <c r="Z126" s="3"/>
      <c r="AA126" s="3"/>
      <c r="AB126" s="3"/>
      <c r="AC126" s="3"/>
      <c r="AD126" s="3"/>
      <c r="AE126" s="3"/>
      <c r="AF126" s="3"/>
      <c r="AG126" s="4"/>
    </row>
    <row r="127" spans="1:33" x14ac:dyDescent="0.15">
      <c r="A127" s="2"/>
      <c r="B127" s="3"/>
      <c r="C127" s="3"/>
      <c r="D127" s="3"/>
      <c r="E127" s="3"/>
      <c r="F127" s="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  <c r="S127" s="3"/>
      <c r="T127" s="3"/>
      <c r="U127" s="3"/>
      <c r="V127" s="3"/>
      <c r="W127" s="3"/>
      <c r="X127" s="3"/>
      <c r="Y127" s="3"/>
      <c r="Z127" s="3"/>
      <c r="AA127" s="3"/>
      <c r="AB127" s="3"/>
      <c r="AC127" s="3"/>
      <c r="AD127" s="3"/>
      <c r="AE127" s="3"/>
      <c r="AF127" s="3"/>
      <c r="AG127" s="4"/>
    </row>
    <row r="128" spans="1:33" x14ac:dyDescent="0.15">
      <c r="A128" s="2"/>
      <c r="B128" s="3"/>
      <c r="C128" s="3"/>
      <c r="D128" s="3"/>
      <c r="E128" s="3"/>
      <c r="F128" s="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  <c r="S128" s="3"/>
      <c r="T128" s="3"/>
      <c r="U128" s="3"/>
      <c r="V128" s="3"/>
      <c r="W128" s="3"/>
      <c r="X128" s="3"/>
      <c r="Y128" s="3"/>
      <c r="Z128" s="3"/>
      <c r="AA128" s="3"/>
      <c r="AB128" s="3"/>
      <c r="AC128" s="3"/>
      <c r="AD128" s="3"/>
      <c r="AE128" s="3"/>
      <c r="AF128" s="3"/>
      <c r="AG128" s="4"/>
    </row>
    <row r="129" spans="1:33" x14ac:dyDescent="0.15">
      <c r="A129" s="2"/>
      <c r="B129" s="3"/>
      <c r="C129" s="3"/>
      <c r="D129" s="3"/>
      <c r="E129" s="3"/>
      <c r="F129" s="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  <c r="S129" s="3"/>
      <c r="T129" s="3"/>
      <c r="U129" s="3"/>
      <c r="V129" s="3"/>
      <c r="W129" s="3"/>
      <c r="X129" s="3"/>
      <c r="Y129" s="3"/>
      <c r="Z129" s="3"/>
      <c r="AA129" s="3"/>
      <c r="AB129" s="3"/>
      <c r="AC129" s="3"/>
      <c r="AD129" s="3"/>
      <c r="AE129" s="3"/>
      <c r="AF129" s="3"/>
      <c r="AG129" s="4"/>
    </row>
    <row r="130" spans="1:33" x14ac:dyDescent="0.15">
      <c r="A130" s="2"/>
      <c r="B130" s="3"/>
      <c r="C130" s="3"/>
      <c r="D130" s="3"/>
      <c r="E130" s="3"/>
      <c r="F130" s="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  <c r="S130" s="3"/>
      <c r="T130" s="3"/>
      <c r="U130" s="3"/>
      <c r="V130" s="3"/>
      <c r="W130" s="3"/>
      <c r="X130" s="3"/>
      <c r="Y130" s="3"/>
      <c r="Z130" s="3"/>
      <c r="AA130" s="3"/>
      <c r="AB130" s="3"/>
      <c r="AC130" s="3"/>
      <c r="AD130" s="3"/>
      <c r="AE130" s="3"/>
      <c r="AF130" s="3"/>
      <c r="AG130" s="4"/>
    </row>
    <row r="131" spans="1:33" x14ac:dyDescent="0.15">
      <c r="A131" s="2"/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  <c r="S131" s="3"/>
      <c r="T131" s="3"/>
      <c r="U131" s="3"/>
      <c r="V131" s="3"/>
      <c r="W131" s="3"/>
      <c r="X131" s="3"/>
      <c r="Y131" s="3"/>
      <c r="Z131" s="3"/>
      <c r="AA131" s="3"/>
      <c r="AB131" s="3"/>
      <c r="AC131" s="3"/>
      <c r="AD131" s="3"/>
      <c r="AE131" s="3"/>
      <c r="AF131" s="3"/>
      <c r="AG131" s="4"/>
    </row>
    <row r="132" spans="1:33" x14ac:dyDescent="0.15">
      <c r="A132" s="2"/>
      <c r="B132" s="3"/>
      <c r="C132" s="3"/>
      <c r="D132" s="3"/>
      <c r="E132" s="3"/>
      <c r="F132" s="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  <c r="S132" s="3"/>
      <c r="T132" s="3"/>
      <c r="U132" s="3"/>
      <c r="V132" s="3"/>
      <c r="W132" s="3"/>
      <c r="X132" s="3"/>
      <c r="Y132" s="3"/>
      <c r="Z132" s="3"/>
      <c r="AA132" s="3"/>
      <c r="AB132" s="3"/>
      <c r="AC132" s="3"/>
      <c r="AD132" s="3"/>
      <c r="AE132" s="3"/>
      <c r="AF132" s="3"/>
      <c r="AG132" s="4"/>
    </row>
    <row r="133" spans="1:33" x14ac:dyDescent="0.15">
      <c r="A133" s="5"/>
      <c r="B133" s="6"/>
      <c r="C133" s="6"/>
      <c r="D133" s="6"/>
      <c r="E133" s="6"/>
      <c r="F133" s="6"/>
      <c r="G133" s="6"/>
      <c r="H133" s="6"/>
      <c r="I133" s="6"/>
      <c r="J133" s="6"/>
      <c r="K133" s="6"/>
      <c r="L133" s="6"/>
      <c r="M133" s="6"/>
      <c r="N133" s="6"/>
      <c r="O133" s="6"/>
      <c r="P133" s="6"/>
      <c r="Q133" s="6"/>
      <c r="R133" s="6"/>
      <c r="S133" s="6"/>
      <c r="T133" s="6"/>
      <c r="U133" s="6"/>
      <c r="V133" s="6"/>
      <c r="W133" s="6"/>
      <c r="X133" s="6"/>
      <c r="Y133" s="6"/>
      <c r="Z133" s="6"/>
      <c r="AA133" s="6"/>
      <c r="AB133" s="6"/>
      <c r="AC133" s="6"/>
      <c r="AD133" s="6"/>
      <c r="AE133" s="6"/>
      <c r="AF133" s="6"/>
      <c r="AG133" s="7"/>
    </row>
    <row r="134" spans="1:33" x14ac:dyDescent="0.15">
      <c r="A134" s="2"/>
      <c r="B134" s="3"/>
      <c r="C134" s="3"/>
      <c r="D134" s="3"/>
      <c r="E134" s="3"/>
      <c r="F134" s="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  <c r="S134" s="3"/>
      <c r="T134" s="3"/>
      <c r="U134" s="3"/>
      <c r="V134" s="3"/>
      <c r="W134" s="3"/>
      <c r="X134" s="3"/>
      <c r="Y134" s="3"/>
      <c r="Z134" s="3"/>
      <c r="AA134" s="3"/>
      <c r="AB134" s="3"/>
      <c r="AC134" s="3"/>
      <c r="AD134" s="3"/>
      <c r="AE134" s="3"/>
      <c r="AF134" s="3"/>
      <c r="AG134" s="4"/>
    </row>
    <row r="135" spans="1:33" x14ac:dyDescent="0.15">
      <c r="A135" s="2"/>
      <c r="B135" s="3"/>
      <c r="C135" s="3"/>
      <c r="D135" s="3"/>
      <c r="E135" s="3"/>
      <c r="F135" s="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  <c r="S135" s="3"/>
      <c r="T135" s="3"/>
      <c r="U135" s="3"/>
      <c r="V135" s="3"/>
      <c r="W135" s="3"/>
      <c r="X135" s="3"/>
      <c r="Y135" s="3"/>
      <c r="Z135" s="3"/>
      <c r="AA135" s="3"/>
      <c r="AB135" s="3"/>
      <c r="AC135" s="3"/>
      <c r="AD135" s="3"/>
      <c r="AE135" s="3"/>
      <c r="AF135" s="3"/>
      <c r="AG135" s="4"/>
    </row>
    <row r="136" spans="1:33" x14ac:dyDescent="0.15">
      <c r="A136" s="2"/>
      <c r="B136" s="3"/>
      <c r="C136" s="3"/>
      <c r="D136" s="3"/>
      <c r="E136" s="3"/>
      <c r="F136" s="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  <c r="S136" s="3"/>
      <c r="T136" s="3"/>
      <c r="U136" s="3"/>
      <c r="V136" s="3"/>
      <c r="W136" s="3"/>
      <c r="X136" s="3"/>
      <c r="Y136" s="3"/>
      <c r="Z136" s="3"/>
      <c r="AA136" s="3"/>
      <c r="AB136" s="3"/>
      <c r="AC136" s="3"/>
      <c r="AD136" s="3"/>
      <c r="AE136" s="3"/>
      <c r="AF136" s="3"/>
      <c r="AG136" s="4"/>
    </row>
    <row r="137" spans="1:33" x14ac:dyDescent="0.15">
      <c r="A137" s="2"/>
      <c r="B137" s="3"/>
      <c r="C137" s="3"/>
      <c r="D137" s="3"/>
      <c r="E137" s="3"/>
      <c r="F137" s="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  <c r="S137" s="3"/>
      <c r="T137" s="3"/>
      <c r="U137" s="3"/>
      <c r="V137" s="3"/>
      <c r="W137" s="3"/>
      <c r="X137" s="3"/>
      <c r="Y137" s="3"/>
      <c r="Z137" s="3"/>
      <c r="AA137" s="3"/>
      <c r="AB137" s="3"/>
      <c r="AC137" s="3"/>
      <c r="AD137" s="3"/>
      <c r="AE137" s="3"/>
      <c r="AF137" s="3"/>
      <c r="AG137" s="4"/>
    </row>
    <row r="138" spans="1:33" x14ac:dyDescent="0.15">
      <c r="A138" s="2"/>
      <c r="B138" s="3"/>
      <c r="C138" s="3"/>
      <c r="D138" s="3"/>
      <c r="E138" s="3"/>
      <c r="F138" s="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  <c r="S138" s="3"/>
      <c r="T138" s="3"/>
      <c r="U138" s="3"/>
      <c r="V138" s="3"/>
      <c r="W138" s="3"/>
      <c r="X138" s="3"/>
      <c r="Y138" s="3"/>
      <c r="Z138" s="3"/>
      <c r="AA138" s="3"/>
      <c r="AB138" s="3"/>
      <c r="AC138" s="3"/>
      <c r="AD138" s="3"/>
      <c r="AE138" s="3"/>
      <c r="AF138" s="3"/>
      <c r="AG138" s="4"/>
    </row>
    <row r="139" spans="1:33" x14ac:dyDescent="0.15">
      <c r="A139" s="2"/>
      <c r="B139" s="3"/>
      <c r="C139" s="3"/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  <c r="S139" s="3"/>
      <c r="T139" s="3"/>
      <c r="U139" s="3"/>
      <c r="V139" s="3"/>
      <c r="W139" s="3"/>
      <c r="X139" s="3"/>
      <c r="Y139" s="3"/>
      <c r="Z139" s="3"/>
      <c r="AA139" s="3"/>
      <c r="AB139" s="3"/>
      <c r="AC139" s="3"/>
      <c r="AD139" s="3"/>
      <c r="AE139" s="3"/>
      <c r="AF139" s="3"/>
      <c r="AG139" s="4"/>
    </row>
    <row r="140" spans="1:33" x14ac:dyDescent="0.15">
      <c r="A140" s="2"/>
      <c r="B140" s="3"/>
      <c r="C140" s="3"/>
      <c r="D140" s="3"/>
      <c r="E140" s="3"/>
      <c r="F140" s="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  <c r="S140" s="3"/>
      <c r="T140" s="3"/>
      <c r="U140" s="3"/>
      <c r="V140" s="3"/>
      <c r="W140" s="3"/>
      <c r="X140" s="3"/>
      <c r="Y140" s="3"/>
      <c r="Z140" s="3"/>
      <c r="AA140" s="3"/>
      <c r="AB140" s="3"/>
      <c r="AC140" s="3"/>
      <c r="AD140" s="3"/>
      <c r="AE140" s="3"/>
      <c r="AF140" s="3"/>
      <c r="AG140" s="4"/>
    </row>
    <row r="141" spans="1:33" x14ac:dyDescent="0.15">
      <c r="A141" s="2"/>
      <c r="B141" s="3"/>
      <c r="C141" s="3"/>
      <c r="D141" s="3"/>
      <c r="E141" s="3"/>
      <c r="F141" s="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  <c r="S141" s="3"/>
      <c r="T141" s="3"/>
      <c r="U141" s="3"/>
      <c r="V141" s="3"/>
      <c r="W141" s="3"/>
      <c r="X141" s="3"/>
      <c r="Y141" s="3"/>
      <c r="Z141" s="3"/>
      <c r="AA141" s="3"/>
      <c r="AB141" s="3"/>
      <c r="AC141" s="3"/>
      <c r="AD141" s="3"/>
      <c r="AE141" s="3"/>
      <c r="AF141" s="3"/>
      <c r="AG141" s="4"/>
    </row>
    <row r="142" spans="1:33" x14ac:dyDescent="0.15">
      <c r="A142" s="2"/>
      <c r="B142" s="3"/>
      <c r="C142" s="3"/>
      <c r="D142" s="3"/>
      <c r="E142" s="3"/>
      <c r="F142" s="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  <c r="S142" s="3"/>
      <c r="T142" s="3"/>
      <c r="U142" s="3"/>
      <c r="V142" s="3"/>
      <c r="W142" s="3"/>
      <c r="X142" s="3"/>
      <c r="Y142" s="3"/>
      <c r="Z142" s="3"/>
      <c r="AA142" s="3"/>
      <c r="AB142" s="3"/>
      <c r="AC142" s="3"/>
      <c r="AD142" s="3"/>
      <c r="AE142" s="3"/>
      <c r="AF142" s="3"/>
      <c r="AG142" s="4"/>
    </row>
    <row r="143" spans="1:33" x14ac:dyDescent="0.15">
      <c r="A143" s="2"/>
      <c r="B143" s="3"/>
      <c r="C143" s="3"/>
      <c r="D143" s="3"/>
      <c r="E143" s="3"/>
      <c r="F143" s="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  <c r="S143" s="3"/>
      <c r="T143" s="3"/>
      <c r="U143" s="3"/>
      <c r="V143" s="3"/>
      <c r="W143" s="3"/>
      <c r="X143" s="3"/>
      <c r="Y143" s="3"/>
      <c r="Z143" s="3"/>
      <c r="AA143" s="3"/>
      <c r="AB143" s="3"/>
      <c r="AC143" s="3"/>
      <c r="AD143" s="3"/>
      <c r="AE143" s="3"/>
      <c r="AF143" s="3"/>
      <c r="AG143" s="4"/>
    </row>
    <row r="144" spans="1:33" x14ac:dyDescent="0.15">
      <c r="A144" s="2"/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  <c r="S144" s="3"/>
      <c r="T144" s="3"/>
      <c r="U144" s="3"/>
      <c r="V144" s="3"/>
      <c r="W144" s="3"/>
      <c r="X144" s="3"/>
      <c r="Y144" s="3"/>
      <c r="Z144" s="3"/>
      <c r="AA144" s="3"/>
      <c r="AB144" s="3"/>
      <c r="AC144" s="3"/>
      <c r="AD144" s="3"/>
      <c r="AE144" s="3"/>
      <c r="AF144" s="3"/>
      <c r="AG144" s="4"/>
    </row>
    <row r="145" spans="1:33" x14ac:dyDescent="0.15">
      <c r="A145" s="2"/>
      <c r="B145" s="3"/>
      <c r="C145" s="3"/>
      <c r="D145" s="3"/>
      <c r="E145" s="3"/>
      <c r="F145" s="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  <c r="S145" s="3"/>
      <c r="T145" s="3"/>
      <c r="U145" s="3"/>
      <c r="V145" s="3"/>
      <c r="W145" s="3"/>
      <c r="X145" s="3"/>
      <c r="Y145" s="3"/>
      <c r="Z145" s="3"/>
      <c r="AA145" s="3"/>
      <c r="AB145" s="3"/>
      <c r="AC145" s="3"/>
      <c r="AD145" s="3"/>
      <c r="AE145" s="3"/>
      <c r="AF145" s="3"/>
      <c r="AG145" s="4"/>
    </row>
    <row r="146" spans="1:33" x14ac:dyDescent="0.15">
      <c r="A146" s="2"/>
      <c r="B146" s="3"/>
      <c r="C146" s="3"/>
      <c r="D146" s="3"/>
      <c r="E146" s="3"/>
      <c r="F146" s="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  <c r="S146" s="3"/>
      <c r="T146" s="3"/>
      <c r="U146" s="3"/>
      <c r="V146" s="3"/>
      <c r="W146" s="3"/>
      <c r="X146" s="3"/>
      <c r="Y146" s="3"/>
      <c r="Z146" s="3"/>
      <c r="AA146" s="3"/>
      <c r="AB146" s="3"/>
      <c r="AC146" s="3"/>
      <c r="AD146" s="3"/>
      <c r="AE146" s="3"/>
      <c r="AF146" s="3"/>
      <c r="AG146" s="4"/>
    </row>
    <row r="147" spans="1:33" x14ac:dyDescent="0.15">
      <c r="A147" s="2"/>
      <c r="B147" s="3"/>
      <c r="C147" s="3"/>
      <c r="D147" s="3"/>
      <c r="E147" s="3"/>
      <c r="F147" s="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  <c r="S147" s="3"/>
      <c r="T147" s="3"/>
      <c r="U147" s="3"/>
      <c r="V147" s="3"/>
      <c r="W147" s="3"/>
      <c r="X147" s="3"/>
      <c r="Y147" s="3"/>
      <c r="Z147" s="3"/>
      <c r="AA147" s="3"/>
      <c r="AB147" s="3"/>
      <c r="AC147" s="3"/>
      <c r="AD147" s="3"/>
      <c r="AE147" s="3"/>
      <c r="AF147" s="3"/>
      <c r="AG147" s="4"/>
    </row>
    <row r="148" spans="1:33" x14ac:dyDescent="0.15">
      <c r="A148" s="2"/>
      <c r="B148" s="3"/>
      <c r="C148" s="3"/>
      <c r="D148" s="3"/>
      <c r="E148" s="3"/>
      <c r="F148" s="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  <c r="S148" s="3"/>
      <c r="T148" s="3"/>
      <c r="U148" s="3"/>
      <c r="V148" s="3"/>
      <c r="W148" s="3"/>
      <c r="X148" s="3"/>
      <c r="Y148" s="3"/>
      <c r="Z148" s="3"/>
      <c r="AA148" s="3"/>
      <c r="AB148" s="3"/>
      <c r="AC148" s="3"/>
      <c r="AD148" s="3"/>
      <c r="AE148" s="3"/>
      <c r="AF148" s="3"/>
      <c r="AG148" s="4"/>
    </row>
    <row r="149" spans="1:33" x14ac:dyDescent="0.15">
      <c r="A149" s="2"/>
      <c r="B149" s="3"/>
      <c r="C149" s="3"/>
      <c r="D149" s="3"/>
      <c r="E149" s="3"/>
      <c r="F149" s="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  <c r="S149" s="3"/>
      <c r="T149" s="3"/>
      <c r="U149" s="3"/>
      <c r="V149" s="3"/>
      <c r="W149" s="3"/>
      <c r="X149" s="3"/>
      <c r="Y149" s="3"/>
      <c r="Z149" s="3"/>
      <c r="AA149" s="3"/>
      <c r="AB149" s="3"/>
      <c r="AC149" s="3"/>
      <c r="AD149" s="3"/>
      <c r="AE149" s="3"/>
      <c r="AF149" s="3"/>
      <c r="AG149" s="4"/>
    </row>
    <row r="150" spans="1:33" x14ac:dyDescent="0.15">
      <c r="A150" s="5"/>
      <c r="B150" s="6"/>
      <c r="C150" s="6"/>
      <c r="D150" s="6"/>
      <c r="E150" s="6"/>
      <c r="F150" s="6"/>
      <c r="G150" s="6"/>
      <c r="H150" s="6"/>
      <c r="I150" s="6"/>
      <c r="J150" s="6"/>
      <c r="K150" s="6"/>
      <c r="L150" s="6"/>
      <c r="M150" s="6"/>
      <c r="N150" s="6"/>
      <c r="O150" s="6"/>
      <c r="P150" s="6"/>
      <c r="Q150" s="6"/>
      <c r="R150" s="6"/>
      <c r="S150" s="6"/>
      <c r="T150" s="6"/>
      <c r="U150" s="6"/>
      <c r="V150" s="6"/>
      <c r="W150" s="6"/>
      <c r="X150" s="6"/>
      <c r="Y150" s="6"/>
      <c r="Z150" s="6"/>
      <c r="AA150" s="6"/>
      <c r="AB150" s="6"/>
      <c r="AC150" s="6"/>
      <c r="AD150" s="6"/>
      <c r="AE150" s="6"/>
      <c r="AF150" s="6"/>
      <c r="AG150" s="7"/>
    </row>
    <row r="151" spans="1:33" x14ac:dyDescent="0.15">
      <c r="A151" s="2"/>
      <c r="B151" s="3"/>
      <c r="C151" s="3"/>
      <c r="D151" s="3"/>
      <c r="E151" s="3"/>
      <c r="F151" s="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  <c r="S151" s="3"/>
      <c r="T151" s="3"/>
      <c r="U151" s="3"/>
      <c r="V151" s="3"/>
      <c r="W151" s="3"/>
      <c r="X151" s="3"/>
      <c r="Y151" s="3"/>
      <c r="Z151" s="3"/>
      <c r="AA151" s="3"/>
      <c r="AB151" s="3"/>
      <c r="AC151" s="3"/>
      <c r="AD151" s="3"/>
      <c r="AE151" s="3"/>
      <c r="AF151" s="3"/>
      <c r="AG151" s="4"/>
    </row>
    <row r="152" spans="1:33" x14ac:dyDescent="0.15">
      <c r="A152" s="2"/>
      <c r="B152" s="3"/>
      <c r="C152" s="3"/>
      <c r="D152" s="3"/>
      <c r="E152" s="3"/>
      <c r="F152" s="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  <c r="S152" s="3"/>
      <c r="T152" s="3"/>
      <c r="U152" s="3"/>
      <c r="V152" s="3"/>
      <c r="W152" s="3"/>
      <c r="X152" s="3"/>
      <c r="Y152" s="3"/>
      <c r="Z152" s="3"/>
      <c r="AA152" s="3"/>
      <c r="AB152" s="3"/>
      <c r="AC152" s="3"/>
      <c r="AD152" s="3"/>
      <c r="AE152" s="3"/>
      <c r="AF152" s="3"/>
      <c r="AG152" s="4"/>
    </row>
    <row r="153" spans="1:33" x14ac:dyDescent="0.15">
      <c r="A153" s="2"/>
      <c r="B153" s="3"/>
      <c r="C153" s="3"/>
      <c r="D153" s="3"/>
      <c r="E153" s="3"/>
      <c r="F153" s="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  <c r="S153" s="3"/>
      <c r="T153" s="3"/>
      <c r="U153" s="3"/>
      <c r="V153" s="3"/>
      <c r="W153" s="3"/>
      <c r="X153" s="3"/>
      <c r="Y153" s="3"/>
      <c r="Z153" s="3"/>
      <c r="AA153" s="3"/>
      <c r="AB153" s="3"/>
      <c r="AC153" s="3"/>
      <c r="AD153" s="3"/>
      <c r="AE153" s="3"/>
      <c r="AF153" s="3"/>
      <c r="AG153" s="4"/>
    </row>
    <row r="154" spans="1:33" x14ac:dyDescent="0.15">
      <c r="A154" s="2"/>
      <c r="B154" s="3"/>
      <c r="C154" s="3"/>
      <c r="D154" s="3"/>
      <c r="E154" s="3"/>
      <c r="F154" s="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  <c r="S154" s="3"/>
      <c r="T154" s="3"/>
      <c r="U154" s="3"/>
      <c r="V154" s="3"/>
      <c r="W154" s="3"/>
      <c r="X154" s="3"/>
      <c r="Y154" s="3"/>
      <c r="Z154" s="3"/>
      <c r="AA154" s="3"/>
      <c r="AB154" s="3"/>
      <c r="AC154" s="3"/>
      <c r="AD154" s="3"/>
      <c r="AE154" s="3"/>
      <c r="AF154" s="3"/>
      <c r="AG154" s="4"/>
    </row>
    <row r="155" spans="1:33" x14ac:dyDescent="0.15">
      <c r="A155" s="2"/>
      <c r="B155" s="3"/>
      <c r="C155" s="3"/>
      <c r="D155" s="3"/>
      <c r="E155" s="3"/>
      <c r="F155" s="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  <c r="S155" s="3"/>
      <c r="T155" s="3"/>
      <c r="U155" s="3"/>
      <c r="V155" s="3"/>
      <c r="W155" s="3"/>
      <c r="X155" s="3"/>
      <c r="Y155" s="3"/>
      <c r="Z155" s="3"/>
      <c r="AA155" s="3"/>
      <c r="AB155" s="3"/>
      <c r="AC155" s="3"/>
      <c r="AD155" s="3"/>
      <c r="AE155" s="3"/>
      <c r="AF155" s="3"/>
      <c r="AG155" s="4"/>
    </row>
    <row r="156" spans="1:33" x14ac:dyDescent="0.15">
      <c r="A156" s="2"/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  <c r="S156" s="3"/>
      <c r="T156" s="3"/>
      <c r="U156" s="3"/>
      <c r="V156" s="3"/>
      <c r="W156" s="3"/>
      <c r="X156" s="3"/>
      <c r="Y156" s="3"/>
      <c r="Z156" s="3"/>
      <c r="AA156" s="3"/>
      <c r="AB156" s="3"/>
      <c r="AC156" s="3"/>
      <c r="AD156" s="3"/>
      <c r="AE156" s="3"/>
      <c r="AF156" s="3"/>
      <c r="AG156" s="4"/>
    </row>
    <row r="157" spans="1:33" x14ac:dyDescent="0.15">
      <c r="A157" s="2"/>
      <c r="B157" s="3"/>
      <c r="C157" s="3"/>
      <c r="D157" s="3"/>
      <c r="E157" s="3"/>
      <c r="F157" s="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  <c r="S157" s="3"/>
      <c r="T157" s="3"/>
      <c r="U157" s="3"/>
      <c r="V157" s="3"/>
      <c r="W157" s="3"/>
      <c r="X157" s="3"/>
      <c r="Y157" s="3"/>
      <c r="Z157" s="3"/>
      <c r="AA157" s="3"/>
      <c r="AB157" s="3"/>
      <c r="AC157" s="3"/>
      <c r="AD157" s="3"/>
      <c r="AE157" s="3"/>
      <c r="AF157" s="3"/>
      <c r="AG157" s="4"/>
    </row>
    <row r="158" spans="1:33" x14ac:dyDescent="0.15">
      <c r="A158" s="2"/>
      <c r="B158" s="3"/>
      <c r="C158" s="3"/>
      <c r="D158" s="3"/>
      <c r="E158" s="3"/>
      <c r="F158" s="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  <c r="S158" s="3"/>
      <c r="T158" s="3"/>
      <c r="U158" s="3"/>
      <c r="V158" s="3"/>
      <c r="W158" s="3"/>
      <c r="X158" s="3"/>
      <c r="Y158" s="3"/>
      <c r="Z158" s="3"/>
      <c r="AA158" s="3"/>
      <c r="AB158" s="3"/>
      <c r="AC158" s="3"/>
      <c r="AD158" s="3"/>
      <c r="AE158" s="3"/>
      <c r="AF158" s="3"/>
      <c r="AG158" s="4"/>
    </row>
    <row r="159" spans="1:33" x14ac:dyDescent="0.15">
      <c r="A159" s="2"/>
      <c r="B159" s="3"/>
      <c r="C159" s="3"/>
      <c r="D159" s="3"/>
      <c r="E159" s="3"/>
      <c r="F159" s="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  <c r="S159" s="3"/>
      <c r="T159" s="3"/>
      <c r="U159" s="3"/>
      <c r="V159" s="3"/>
      <c r="W159" s="3"/>
      <c r="X159" s="3"/>
      <c r="Y159" s="3"/>
      <c r="Z159" s="3"/>
      <c r="AA159" s="3"/>
      <c r="AB159" s="3"/>
      <c r="AC159" s="3"/>
      <c r="AD159" s="3"/>
      <c r="AE159" s="3"/>
      <c r="AF159" s="3"/>
      <c r="AG159" s="4"/>
    </row>
    <row r="160" spans="1:33" x14ac:dyDescent="0.15">
      <c r="A160" s="2"/>
      <c r="B160" s="3"/>
      <c r="C160" s="3"/>
      <c r="D160" s="3"/>
      <c r="E160" s="3"/>
      <c r="F160" s="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  <c r="S160" s="3"/>
      <c r="T160" s="3"/>
      <c r="U160" s="3"/>
      <c r="V160" s="3"/>
      <c r="W160" s="3"/>
      <c r="X160" s="3"/>
      <c r="Y160" s="3"/>
      <c r="Z160" s="3"/>
      <c r="AA160" s="3"/>
      <c r="AB160" s="3"/>
      <c r="AC160" s="3"/>
      <c r="AD160" s="3"/>
      <c r="AE160" s="3"/>
      <c r="AF160" s="3"/>
      <c r="AG160" s="4"/>
    </row>
    <row r="161" spans="1:33" x14ac:dyDescent="0.15">
      <c r="A161" s="2"/>
      <c r="B161" s="3"/>
      <c r="C161" s="3"/>
      <c r="D161" s="3"/>
      <c r="E161" s="3"/>
      <c r="F161" s="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  <c r="S161" s="3"/>
      <c r="T161" s="3"/>
      <c r="U161" s="3"/>
      <c r="V161" s="3"/>
      <c r="W161" s="3"/>
      <c r="X161" s="3"/>
      <c r="Y161" s="3"/>
      <c r="Z161" s="3"/>
      <c r="AA161" s="3"/>
      <c r="AB161" s="3"/>
      <c r="AC161" s="3"/>
      <c r="AD161" s="3"/>
      <c r="AE161" s="3"/>
      <c r="AF161" s="3"/>
      <c r="AG161" s="4"/>
    </row>
    <row r="162" spans="1:33" x14ac:dyDescent="0.15">
      <c r="A162" s="2"/>
      <c r="B162" s="3"/>
      <c r="C162" s="3"/>
      <c r="D162" s="3"/>
      <c r="E162" s="3"/>
      <c r="F162" s="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  <c r="S162" s="3"/>
      <c r="T162" s="3"/>
      <c r="U162" s="3"/>
      <c r="V162" s="3"/>
      <c r="W162" s="3"/>
      <c r="X162" s="3"/>
      <c r="Y162" s="3"/>
      <c r="Z162" s="3"/>
      <c r="AA162" s="3"/>
      <c r="AB162" s="3"/>
      <c r="AC162" s="3"/>
      <c r="AD162" s="3"/>
      <c r="AE162" s="3"/>
      <c r="AF162" s="3"/>
      <c r="AG162" s="4"/>
    </row>
    <row r="163" spans="1:33" x14ac:dyDescent="0.15">
      <c r="A163" s="2"/>
      <c r="B163" s="3"/>
      <c r="C163" s="3"/>
      <c r="D163" s="3"/>
      <c r="E163" s="3"/>
      <c r="F163" s="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  <c r="S163" s="3"/>
      <c r="T163" s="3"/>
      <c r="U163" s="3"/>
      <c r="V163" s="3"/>
      <c r="W163" s="3"/>
      <c r="X163" s="3"/>
      <c r="Y163" s="3"/>
      <c r="Z163" s="3"/>
      <c r="AA163" s="3"/>
      <c r="AB163" s="3"/>
      <c r="AC163" s="3"/>
      <c r="AD163" s="3"/>
      <c r="AE163" s="3"/>
      <c r="AF163" s="3"/>
      <c r="AG163" s="4"/>
    </row>
    <row r="164" spans="1:33" x14ac:dyDescent="0.15">
      <c r="A164" s="2"/>
      <c r="B164" s="3"/>
      <c r="C164" s="3"/>
      <c r="D164" s="3"/>
      <c r="E164" s="3"/>
      <c r="F164" s="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  <c r="S164" s="3"/>
      <c r="T164" s="3"/>
      <c r="U164" s="3"/>
      <c r="V164" s="3"/>
      <c r="W164" s="3"/>
      <c r="X164" s="3"/>
      <c r="Y164" s="3"/>
      <c r="Z164" s="3"/>
      <c r="AA164" s="3"/>
      <c r="AB164" s="3"/>
      <c r="AC164" s="3"/>
      <c r="AD164" s="3"/>
      <c r="AE164" s="3"/>
      <c r="AF164" s="3"/>
      <c r="AG164" s="4"/>
    </row>
    <row r="165" spans="1:33" x14ac:dyDescent="0.15">
      <c r="A165" s="2"/>
      <c r="B165" s="3"/>
      <c r="C165" s="3"/>
      <c r="D165" s="3"/>
      <c r="E165" s="3"/>
      <c r="F165" s="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  <c r="S165" s="3"/>
      <c r="T165" s="3"/>
      <c r="U165" s="3"/>
      <c r="V165" s="3"/>
      <c r="W165" s="3"/>
      <c r="X165" s="3"/>
      <c r="Y165" s="3"/>
      <c r="Z165" s="3"/>
      <c r="AA165" s="3"/>
      <c r="AB165" s="3"/>
      <c r="AC165" s="3"/>
      <c r="AD165" s="3"/>
      <c r="AE165" s="3"/>
      <c r="AF165" s="3"/>
      <c r="AG165" s="4"/>
    </row>
    <row r="166" spans="1:33" x14ac:dyDescent="0.15">
      <c r="A166" s="2"/>
      <c r="B166" s="3"/>
      <c r="C166" s="3"/>
      <c r="D166" s="3"/>
      <c r="E166" s="3"/>
      <c r="F166" s="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  <c r="S166" s="3"/>
      <c r="T166" s="3"/>
      <c r="U166" s="3"/>
      <c r="V166" s="3"/>
      <c r="W166" s="3"/>
      <c r="X166" s="3"/>
      <c r="Y166" s="3"/>
      <c r="Z166" s="3"/>
      <c r="AA166" s="3"/>
      <c r="AB166" s="3"/>
      <c r="AC166" s="3"/>
      <c r="AD166" s="3"/>
      <c r="AE166" s="3"/>
      <c r="AF166" s="3"/>
      <c r="AG166" s="4"/>
    </row>
    <row r="167" spans="1:33" x14ac:dyDescent="0.15">
      <c r="A167" s="2"/>
      <c r="B167" s="3"/>
      <c r="C167" s="3"/>
      <c r="D167" s="3"/>
      <c r="E167" s="3"/>
      <c r="F167" s="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  <c r="S167" s="3"/>
      <c r="T167" s="3"/>
      <c r="U167" s="3"/>
      <c r="V167" s="3"/>
      <c r="W167" s="3"/>
      <c r="X167" s="3"/>
      <c r="Y167" s="3"/>
      <c r="Z167" s="3"/>
      <c r="AA167" s="3"/>
      <c r="AB167" s="3"/>
      <c r="AC167" s="3"/>
      <c r="AD167" s="3"/>
      <c r="AE167" s="3"/>
      <c r="AF167" s="3"/>
      <c r="AG167" s="4"/>
    </row>
    <row r="168" spans="1:33" x14ac:dyDescent="0.15">
      <c r="A168" s="5"/>
      <c r="B168" s="6"/>
      <c r="C168" s="6"/>
      <c r="D168" s="6"/>
      <c r="E168" s="6"/>
      <c r="F168" s="6"/>
      <c r="G168" s="6"/>
      <c r="H168" s="6"/>
      <c r="I168" s="6"/>
      <c r="J168" s="6"/>
      <c r="K168" s="6"/>
      <c r="L168" s="6"/>
      <c r="M168" s="6"/>
      <c r="N168" s="6"/>
      <c r="O168" s="6"/>
      <c r="P168" s="6"/>
      <c r="Q168" s="6"/>
      <c r="R168" s="6"/>
      <c r="S168" s="6"/>
      <c r="T168" s="6"/>
      <c r="U168" s="6"/>
      <c r="V168" s="6"/>
      <c r="W168" s="6"/>
      <c r="X168" s="6"/>
      <c r="Y168" s="6"/>
      <c r="Z168" s="6"/>
      <c r="AA168" s="6"/>
      <c r="AB168" s="6"/>
      <c r="AC168" s="6"/>
      <c r="AD168" s="6"/>
      <c r="AE168" s="6"/>
      <c r="AF168" s="6"/>
      <c r="AG168" s="7"/>
    </row>
    <row r="169" spans="1:33" ht="14.25" x14ac:dyDescent="0.15">
      <c r="A169" s="35" t="s">
        <v>0</v>
      </c>
      <c r="B169" s="35"/>
      <c r="C169" s="35"/>
      <c r="D169" s="35"/>
      <c r="E169" s="35"/>
      <c r="F169" s="35"/>
      <c r="G169" s="35"/>
      <c r="H169" s="35"/>
      <c r="I169" s="35"/>
      <c r="J169" s="35"/>
      <c r="K169" s="35"/>
      <c r="L169" s="35"/>
      <c r="M169" s="35"/>
      <c r="N169" s="35"/>
      <c r="O169" s="35"/>
      <c r="P169" s="35"/>
      <c r="Q169" s="35"/>
      <c r="R169" s="35"/>
      <c r="S169" s="35"/>
      <c r="T169" s="35"/>
      <c r="U169" s="35"/>
      <c r="V169" s="35"/>
      <c r="W169" s="35"/>
      <c r="X169" s="35"/>
      <c r="Y169" s="35"/>
      <c r="Z169" s="35"/>
      <c r="AA169" s="35"/>
      <c r="AB169" s="35"/>
      <c r="AC169" s="35"/>
      <c r="AD169" s="35"/>
      <c r="AE169" s="35"/>
      <c r="AF169" s="35"/>
      <c r="AG169" s="35"/>
    </row>
    <row r="170" spans="1:33" ht="18" customHeight="1" x14ac:dyDescent="0.15">
      <c r="A170" s="36" t="s">
        <v>2</v>
      </c>
      <c r="B170" s="36"/>
      <c r="C170" s="36"/>
      <c r="D170" s="36"/>
      <c r="E170" s="28">
        <v>96</v>
      </c>
      <c r="F170" s="28"/>
      <c r="G170" s="28"/>
      <c r="H170" s="36" t="s">
        <v>3</v>
      </c>
      <c r="I170" s="36"/>
      <c r="J170" s="36"/>
      <c r="K170" s="28" t="s">
        <v>94</v>
      </c>
      <c r="L170" s="28"/>
      <c r="M170" s="28"/>
      <c r="N170" s="28"/>
      <c r="O170" s="28"/>
      <c r="P170" s="28"/>
      <c r="Q170" s="28"/>
      <c r="R170" s="28"/>
      <c r="S170" s="28"/>
      <c r="T170" s="28"/>
      <c r="U170" s="28"/>
      <c r="V170" s="28"/>
      <c r="W170" s="28"/>
      <c r="X170" s="28"/>
      <c r="Y170" s="28"/>
      <c r="Z170" s="28"/>
      <c r="AA170" s="28"/>
      <c r="AB170" s="28"/>
      <c r="AC170" s="28"/>
      <c r="AD170" s="28"/>
      <c r="AE170" s="28"/>
      <c r="AF170" s="28"/>
      <c r="AG170" s="28"/>
    </row>
    <row r="171" spans="1:33" ht="18" customHeight="1" x14ac:dyDescent="0.15">
      <c r="A171" s="30" t="s">
        <v>17</v>
      </c>
      <c r="B171" s="31"/>
      <c r="C171" s="31"/>
      <c r="D171" s="31"/>
      <c r="E171" s="31"/>
      <c r="F171" s="31"/>
      <c r="G171" s="31"/>
      <c r="H171" s="31"/>
      <c r="I171" s="31"/>
      <c r="J171" s="31"/>
      <c r="K171" s="31"/>
      <c r="L171" s="31"/>
      <c r="M171" s="31"/>
      <c r="N171" s="31"/>
      <c r="O171" s="31"/>
      <c r="P171" s="31"/>
      <c r="Q171" s="31"/>
      <c r="R171" s="31"/>
      <c r="S171" s="31"/>
      <c r="T171" s="31"/>
      <c r="U171" s="31"/>
      <c r="V171" s="31"/>
      <c r="W171" s="31"/>
      <c r="X171" s="31"/>
      <c r="Y171" s="31"/>
      <c r="Z171" s="31"/>
      <c r="AA171" s="31"/>
      <c r="AB171" s="31"/>
      <c r="AC171" s="31"/>
      <c r="AD171" s="31"/>
      <c r="AE171" s="31"/>
      <c r="AF171" s="31"/>
      <c r="AG171" s="32"/>
    </row>
    <row r="172" spans="1:33" ht="13.5" customHeight="1" x14ac:dyDescent="0.15">
      <c r="A172" s="33" t="s">
        <v>18</v>
      </c>
      <c r="B172" s="33"/>
      <c r="C172" s="33" t="s">
        <v>19</v>
      </c>
      <c r="D172" s="33"/>
      <c r="E172" s="33"/>
      <c r="F172" s="33"/>
      <c r="G172" s="33"/>
      <c r="H172" s="33"/>
      <c r="I172" s="33"/>
      <c r="J172" s="33"/>
      <c r="K172" s="34" t="s">
        <v>23</v>
      </c>
      <c r="L172" s="34"/>
      <c r="M172" s="34"/>
      <c r="N172" s="34" t="s">
        <v>24</v>
      </c>
      <c r="O172" s="34"/>
      <c r="P172" s="34"/>
      <c r="Q172" s="34" t="s">
        <v>20</v>
      </c>
      <c r="R172" s="34"/>
      <c r="S172" s="34"/>
      <c r="T172" s="33" t="s">
        <v>21</v>
      </c>
      <c r="U172" s="33"/>
      <c r="V172" s="33"/>
      <c r="W172" s="33"/>
      <c r="X172" s="33"/>
      <c r="Y172" s="33"/>
      <c r="Z172" s="33" t="s">
        <v>22</v>
      </c>
      <c r="AA172" s="33"/>
      <c r="AB172" s="33"/>
      <c r="AC172" s="33"/>
      <c r="AD172" s="33"/>
      <c r="AE172" s="33"/>
      <c r="AF172" s="33"/>
      <c r="AG172" s="33"/>
    </row>
    <row r="173" spans="1:33" x14ac:dyDescent="0.15">
      <c r="A173" s="33"/>
      <c r="B173" s="33"/>
      <c r="C173" s="33"/>
      <c r="D173" s="33"/>
      <c r="E173" s="33"/>
      <c r="F173" s="33"/>
      <c r="G173" s="33"/>
      <c r="H173" s="33"/>
      <c r="I173" s="33"/>
      <c r="J173" s="33"/>
      <c r="K173" s="34"/>
      <c r="L173" s="34"/>
      <c r="M173" s="34"/>
      <c r="N173" s="34"/>
      <c r="O173" s="34"/>
      <c r="P173" s="34"/>
      <c r="Q173" s="34"/>
      <c r="R173" s="34"/>
      <c r="S173" s="34"/>
      <c r="T173" s="33"/>
      <c r="U173" s="33"/>
      <c r="V173" s="33"/>
      <c r="W173" s="33"/>
      <c r="X173" s="33"/>
      <c r="Y173" s="33"/>
      <c r="Z173" s="33"/>
      <c r="AA173" s="33"/>
      <c r="AB173" s="33"/>
      <c r="AC173" s="33"/>
      <c r="AD173" s="33"/>
      <c r="AE173" s="33"/>
      <c r="AF173" s="33"/>
      <c r="AG173" s="33"/>
    </row>
    <row r="174" spans="1:33" ht="20.100000000000001" customHeight="1" x14ac:dyDescent="0.15">
      <c r="A174" s="26">
        <v>1</v>
      </c>
      <c r="B174" s="26"/>
      <c r="C174" s="28" t="s">
        <v>92</v>
      </c>
      <c r="D174" s="28"/>
      <c r="E174" s="28"/>
      <c r="F174" s="28"/>
      <c r="G174" s="28"/>
      <c r="H174" s="28"/>
      <c r="I174" s="28"/>
      <c r="J174" s="28"/>
      <c r="K174" s="29">
        <v>22</v>
      </c>
      <c r="L174" s="29"/>
      <c r="M174" s="29"/>
      <c r="N174" s="29">
        <v>18</v>
      </c>
      <c r="O174" s="29"/>
      <c r="P174" s="29"/>
      <c r="Q174" s="28"/>
      <c r="R174" s="28"/>
      <c r="S174" s="28"/>
      <c r="T174" s="28"/>
      <c r="U174" s="28"/>
      <c r="V174" s="28"/>
      <c r="W174" s="28"/>
      <c r="X174" s="28"/>
      <c r="Y174" s="28"/>
      <c r="Z174" s="26"/>
      <c r="AA174" s="26"/>
      <c r="AB174" s="26"/>
      <c r="AC174" s="26"/>
      <c r="AD174" s="26"/>
      <c r="AE174" s="26"/>
      <c r="AF174" s="26"/>
      <c r="AG174" s="26"/>
    </row>
    <row r="175" spans="1:33" ht="20.100000000000001" customHeight="1" x14ac:dyDescent="0.15">
      <c r="A175" s="26">
        <v>2</v>
      </c>
      <c r="B175" s="26"/>
      <c r="C175" s="28" t="s">
        <v>92</v>
      </c>
      <c r="D175" s="28"/>
      <c r="E175" s="28"/>
      <c r="F175" s="28"/>
      <c r="G175" s="28"/>
      <c r="H175" s="28"/>
      <c r="I175" s="28"/>
      <c r="J175" s="28"/>
      <c r="K175" s="29">
        <v>10</v>
      </c>
      <c r="L175" s="29"/>
      <c r="M175" s="29"/>
      <c r="N175" s="29">
        <v>8</v>
      </c>
      <c r="O175" s="29"/>
      <c r="P175" s="29"/>
      <c r="Q175" s="28" t="s">
        <v>93</v>
      </c>
      <c r="R175" s="28"/>
      <c r="S175" s="28"/>
      <c r="T175" s="28"/>
      <c r="U175" s="28"/>
      <c r="V175" s="28"/>
      <c r="W175" s="28"/>
      <c r="X175" s="28"/>
      <c r="Y175" s="28"/>
      <c r="Z175" s="26"/>
      <c r="AA175" s="26"/>
      <c r="AB175" s="26"/>
      <c r="AC175" s="26"/>
      <c r="AD175" s="26"/>
      <c r="AE175" s="26"/>
      <c r="AF175" s="26"/>
      <c r="AG175" s="26"/>
    </row>
    <row r="176" spans="1:33" ht="20.100000000000001" customHeight="1" x14ac:dyDescent="0.15">
      <c r="A176" s="26">
        <v>3</v>
      </c>
      <c r="B176" s="26"/>
      <c r="C176" s="28" t="s">
        <v>92</v>
      </c>
      <c r="D176" s="28"/>
      <c r="E176" s="28"/>
      <c r="F176" s="28"/>
      <c r="G176" s="28"/>
      <c r="H176" s="28"/>
      <c r="I176" s="28"/>
      <c r="J176" s="28"/>
      <c r="K176" s="29">
        <v>18</v>
      </c>
      <c r="L176" s="29"/>
      <c r="M176" s="29"/>
      <c r="N176" s="29">
        <v>16</v>
      </c>
      <c r="O176" s="29"/>
      <c r="P176" s="29"/>
      <c r="Q176" s="28"/>
      <c r="R176" s="28"/>
      <c r="S176" s="28"/>
      <c r="T176" s="28"/>
      <c r="U176" s="28"/>
      <c r="V176" s="28"/>
      <c r="W176" s="28"/>
      <c r="X176" s="28"/>
      <c r="Y176" s="28"/>
      <c r="Z176" s="26"/>
      <c r="AA176" s="26"/>
      <c r="AB176" s="26"/>
      <c r="AC176" s="26"/>
      <c r="AD176" s="26"/>
      <c r="AE176" s="26"/>
      <c r="AF176" s="26"/>
      <c r="AG176" s="26"/>
    </row>
    <row r="177" spans="1:33" ht="20.100000000000001" customHeight="1" x14ac:dyDescent="0.15">
      <c r="A177" s="26">
        <v>4</v>
      </c>
      <c r="B177" s="26"/>
      <c r="C177" s="28" t="s">
        <v>92</v>
      </c>
      <c r="D177" s="28"/>
      <c r="E177" s="28"/>
      <c r="F177" s="28"/>
      <c r="G177" s="28"/>
      <c r="H177" s="28"/>
      <c r="I177" s="28"/>
      <c r="J177" s="28"/>
      <c r="K177" s="29">
        <v>24</v>
      </c>
      <c r="L177" s="29"/>
      <c r="M177" s="29"/>
      <c r="N177" s="29">
        <v>19</v>
      </c>
      <c r="O177" s="29"/>
      <c r="P177" s="29"/>
      <c r="Q177" s="28"/>
      <c r="R177" s="28"/>
      <c r="S177" s="28"/>
      <c r="T177" s="28"/>
      <c r="U177" s="28"/>
      <c r="V177" s="28"/>
      <c r="W177" s="28"/>
      <c r="X177" s="28"/>
      <c r="Y177" s="28"/>
      <c r="Z177" s="26"/>
      <c r="AA177" s="26"/>
      <c r="AB177" s="26"/>
      <c r="AC177" s="26"/>
      <c r="AD177" s="26"/>
      <c r="AE177" s="26"/>
      <c r="AF177" s="26"/>
      <c r="AG177" s="26"/>
    </row>
    <row r="178" spans="1:33" ht="20.100000000000001" customHeight="1" x14ac:dyDescent="0.15">
      <c r="A178" s="26">
        <v>5</v>
      </c>
      <c r="B178" s="26"/>
      <c r="C178" s="28" t="s">
        <v>92</v>
      </c>
      <c r="D178" s="28"/>
      <c r="E178" s="28"/>
      <c r="F178" s="28"/>
      <c r="G178" s="28"/>
      <c r="H178" s="28"/>
      <c r="I178" s="28"/>
      <c r="J178" s="28"/>
      <c r="K178" s="29">
        <v>20</v>
      </c>
      <c r="L178" s="29"/>
      <c r="M178" s="29"/>
      <c r="N178" s="29">
        <v>18</v>
      </c>
      <c r="O178" s="29"/>
      <c r="P178" s="29"/>
      <c r="Q178" s="28"/>
      <c r="R178" s="28"/>
      <c r="S178" s="28"/>
      <c r="T178" s="28"/>
      <c r="U178" s="28"/>
      <c r="V178" s="28"/>
      <c r="W178" s="28"/>
      <c r="X178" s="28"/>
      <c r="Y178" s="28"/>
      <c r="Z178" s="26"/>
      <c r="AA178" s="26"/>
      <c r="AB178" s="26"/>
      <c r="AC178" s="26"/>
      <c r="AD178" s="26"/>
      <c r="AE178" s="26"/>
      <c r="AF178" s="26"/>
      <c r="AG178" s="26"/>
    </row>
    <row r="179" spans="1:33" ht="19.5" customHeight="1" x14ac:dyDescent="0.15">
      <c r="A179" s="26">
        <v>6</v>
      </c>
      <c r="B179" s="26"/>
      <c r="C179" s="28" t="s">
        <v>92</v>
      </c>
      <c r="D179" s="28"/>
      <c r="E179" s="28"/>
      <c r="F179" s="28"/>
      <c r="G179" s="28"/>
      <c r="H179" s="28"/>
      <c r="I179" s="28"/>
      <c r="J179" s="28"/>
      <c r="K179" s="29">
        <v>10</v>
      </c>
      <c r="L179" s="29"/>
      <c r="M179" s="29"/>
      <c r="N179" s="29">
        <v>10</v>
      </c>
      <c r="O179" s="29"/>
      <c r="P179" s="29"/>
      <c r="Q179" s="28"/>
      <c r="R179" s="28"/>
      <c r="S179" s="28"/>
      <c r="T179" s="28"/>
      <c r="U179" s="28"/>
      <c r="V179" s="28"/>
      <c r="W179" s="28"/>
      <c r="X179" s="28"/>
      <c r="Y179" s="28"/>
      <c r="Z179" s="26"/>
      <c r="AA179" s="26"/>
      <c r="AB179" s="26"/>
      <c r="AC179" s="26"/>
      <c r="AD179" s="26"/>
      <c r="AE179" s="26"/>
      <c r="AF179" s="26"/>
      <c r="AG179" s="26"/>
    </row>
    <row r="180" spans="1:33" ht="20.100000000000001" customHeight="1" x14ac:dyDescent="0.15">
      <c r="A180" s="26">
        <v>7</v>
      </c>
      <c r="B180" s="26"/>
      <c r="C180" s="28" t="s">
        <v>92</v>
      </c>
      <c r="D180" s="28"/>
      <c r="E180" s="28"/>
      <c r="F180" s="28"/>
      <c r="G180" s="28"/>
      <c r="H180" s="28"/>
      <c r="I180" s="28"/>
      <c r="J180" s="28"/>
      <c r="K180" s="29">
        <v>12</v>
      </c>
      <c r="L180" s="29"/>
      <c r="M180" s="29"/>
      <c r="N180" s="29">
        <v>12</v>
      </c>
      <c r="O180" s="29"/>
      <c r="P180" s="29"/>
      <c r="Q180" s="28"/>
      <c r="R180" s="28"/>
      <c r="S180" s="28"/>
      <c r="T180" s="28"/>
      <c r="U180" s="28"/>
      <c r="V180" s="28"/>
      <c r="W180" s="28"/>
      <c r="X180" s="28"/>
      <c r="Y180" s="28"/>
      <c r="Z180" s="26"/>
      <c r="AA180" s="26"/>
      <c r="AB180" s="26"/>
      <c r="AC180" s="26"/>
      <c r="AD180" s="26"/>
      <c r="AE180" s="26"/>
      <c r="AF180" s="26"/>
      <c r="AG180" s="26"/>
    </row>
    <row r="181" spans="1:33" ht="20.100000000000001" customHeight="1" x14ac:dyDescent="0.15">
      <c r="A181" s="26">
        <v>8</v>
      </c>
      <c r="B181" s="26"/>
      <c r="C181" s="28" t="s">
        <v>92</v>
      </c>
      <c r="D181" s="28"/>
      <c r="E181" s="28"/>
      <c r="F181" s="28"/>
      <c r="G181" s="28"/>
      <c r="H181" s="28"/>
      <c r="I181" s="28"/>
      <c r="J181" s="28"/>
      <c r="K181" s="29">
        <v>20</v>
      </c>
      <c r="L181" s="29"/>
      <c r="M181" s="29"/>
      <c r="N181" s="29">
        <v>18</v>
      </c>
      <c r="O181" s="29"/>
      <c r="P181" s="29"/>
      <c r="Q181" s="28"/>
      <c r="R181" s="28"/>
      <c r="S181" s="28"/>
      <c r="T181" s="28"/>
      <c r="U181" s="28"/>
      <c r="V181" s="28"/>
      <c r="W181" s="28"/>
      <c r="X181" s="28"/>
      <c r="Y181" s="28"/>
      <c r="Z181" s="26"/>
      <c r="AA181" s="26"/>
      <c r="AB181" s="26"/>
      <c r="AC181" s="26"/>
      <c r="AD181" s="26"/>
      <c r="AE181" s="26"/>
      <c r="AF181" s="26"/>
      <c r="AG181" s="26"/>
    </row>
    <row r="182" spans="1:33" ht="20.100000000000001" customHeight="1" x14ac:dyDescent="0.15">
      <c r="A182" s="26">
        <v>9</v>
      </c>
      <c r="B182" s="26"/>
      <c r="C182" s="28" t="s">
        <v>92</v>
      </c>
      <c r="D182" s="28"/>
      <c r="E182" s="28"/>
      <c r="F182" s="28"/>
      <c r="G182" s="28"/>
      <c r="H182" s="28"/>
      <c r="I182" s="28"/>
      <c r="J182" s="28"/>
      <c r="K182" s="29">
        <v>12</v>
      </c>
      <c r="L182" s="29"/>
      <c r="M182" s="29"/>
      <c r="N182" s="29">
        <v>10</v>
      </c>
      <c r="O182" s="29"/>
      <c r="P182" s="29"/>
      <c r="Q182" s="28"/>
      <c r="R182" s="28"/>
      <c r="S182" s="28"/>
      <c r="T182" s="28"/>
      <c r="U182" s="28"/>
      <c r="V182" s="28"/>
      <c r="W182" s="28"/>
      <c r="X182" s="28"/>
      <c r="Y182" s="28"/>
      <c r="Z182" s="26"/>
      <c r="AA182" s="26"/>
      <c r="AB182" s="26"/>
      <c r="AC182" s="26"/>
      <c r="AD182" s="26"/>
      <c r="AE182" s="26"/>
      <c r="AF182" s="26"/>
      <c r="AG182" s="26"/>
    </row>
    <row r="183" spans="1:33" ht="20.100000000000001" customHeight="1" x14ac:dyDescent="0.15">
      <c r="A183" s="26">
        <v>10</v>
      </c>
      <c r="B183" s="26"/>
      <c r="C183" s="28" t="s">
        <v>92</v>
      </c>
      <c r="D183" s="28"/>
      <c r="E183" s="28"/>
      <c r="F183" s="28"/>
      <c r="G183" s="28"/>
      <c r="H183" s="28"/>
      <c r="I183" s="28"/>
      <c r="J183" s="28"/>
      <c r="K183" s="29">
        <v>8</v>
      </c>
      <c r="L183" s="29"/>
      <c r="M183" s="29"/>
      <c r="N183" s="29">
        <v>8</v>
      </c>
      <c r="O183" s="29"/>
      <c r="P183" s="29"/>
      <c r="Q183" s="28" t="s">
        <v>93</v>
      </c>
      <c r="R183" s="28"/>
      <c r="S183" s="28"/>
      <c r="T183" s="28"/>
      <c r="U183" s="28"/>
      <c r="V183" s="28"/>
      <c r="W183" s="28"/>
      <c r="X183" s="28"/>
      <c r="Y183" s="28"/>
      <c r="Z183" s="26"/>
      <c r="AA183" s="26"/>
      <c r="AB183" s="26"/>
      <c r="AC183" s="26"/>
      <c r="AD183" s="26"/>
      <c r="AE183" s="26"/>
      <c r="AF183" s="26"/>
      <c r="AG183" s="26"/>
    </row>
    <row r="184" spans="1:33" ht="20.100000000000001" customHeight="1" x14ac:dyDescent="0.15">
      <c r="A184" s="26">
        <v>11</v>
      </c>
      <c r="B184" s="26"/>
      <c r="C184" s="28" t="s">
        <v>92</v>
      </c>
      <c r="D184" s="28"/>
      <c r="E184" s="28"/>
      <c r="F184" s="28"/>
      <c r="G184" s="28"/>
      <c r="H184" s="28"/>
      <c r="I184" s="28"/>
      <c r="J184" s="28"/>
      <c r="K184" s="29">
        <v>8</v>
      </c>
      <c r="L184" s="29"/>
      <c r="M184" s="29"/>
      <c r="N184" s="29">
        <v>8</v>
      </c>
      <c r="O184" s="29"/>
      <c r="P184" s="29"/>
      <c r="Q184" s="28" t="s">
        <v>93</v>
      </c>
      <c r="R184" s="28"/>
      <c r="S184" s="28"/>
      <c r="T184" s="28"/>
      <c r="U184" s="28"/>
      <c r="V184" s="28"/>
      <c r="W184" s="28"/>
      <c r="X184" s="28"/>
      <c r="Y184" s="28"/>
      <c r="Z184" s="26"/>
      <c r="AA184" s="26"/>
      <c r="AB184" s="26"/>
      <c r="AC184" s="26"/>
      <c r="AD184" s="26"/>
      <c r="AE184" s="26"/>
      <c r="AF184" s="26"/>
      <c r="AG184" s="26"/>
    </row>
    <row r="185" spans="1:33" ht="20.100000000000001" customHeight="1" x14ac:dyDescent="0.15">
      <c r="A185" s="26">
        <v>12</v>
      </c>
      <c r="B185" s="26"/>
      <c r="C185" s="28" t="s">
        <v>92</v>
      </c>
      <c r="D185" s="28"/>
      <c r="E185" s="28"/>
      <c r="F185" s="28"/>
      <c r="G185" s="28"/>
      <c r="H185" s="28"/>
      <c r="I185" s="28"/>
      <c r="J185" s="28"/>
      <c r="K185" s="29">
        <v>16</v>
      </c>
      <c r="L185" s="29"/>
      <c r="M185" s="29"/>
      <c r="N185" s="29">
        <v>14</v>
      </c>
      <c r="O185" s="29"/>
      <c r="P185" s="29"/>
      <c r="Q185" s="28"/>
      <c r="R185" s="28"/>
      <c r="S185" s="28"/>
      <c r="T185" s="28"/>
      <c r="U185" s="28"/>
      <c r="V185" s="28"/>
      <c r="W185" s="28"/>
      <c r="X185" s="28"/>
      <c r="Y185" s="28"/>
      <c r="Z185" s="26"/>
      <c r="AA185" s="26"/>
      <c r="AB185" s="26"/>
      <c r="AC185" s="26"/>
      <c r="AD185" s="26"/>
      <c r="AE185" s="26"/>
      <c r="AF185" s="26"/>
      <c r="AG185" s="26"/>
    </row>
    <row r="186" spans="1:33" ht="20.100000000000001" customHeight="1" x14ac:dyDescent="0.15">
      <c r="A186" s="26">
        <v>13</v>
      </c>
      <c r="B186" s="26"/>
      <c r="C186" s="28" t="s">
        <v>92</v>
      </c>
      <c r="D186" s="28"/>
      <c r="E186" s="28"/>
      <c r="F186" s="28"/>
      <c r="G186" s="28"/>
      <c r="H186" s="28"/>
      <c r="I186" s="28"/>
      <c r="J186" s="28"/>
      <c r="K186" s="29">
        <v>8</v>
      </c>
      <c r="L186" s="29"/>
      <c r="M186" s="29"/>
      <c r="N186" s="29">
        <v>9</v>
      </c>
      <c r="O186" s="29"/>
      <c r="P186" s="29"/>
      <c r="Q186" s="28" t="s">
        <v>93</v>
      </c>
      <c r="R186" s="28"/>
      <c r="S186" s="28"/>
      <c r="T186" s="28"/>
      <c r="U186" s="28"/>
      <c r="V186" s="28"/>
      <c r="W186" s="28"/>
      <c r="X186" s="28"/>
      <c r="Y186" s="28"/>
      <c r="Z186" s="26"/>
      <c r="AA186" s="26"/>
      <c r="AB186" s="26"/>
      <c r="AC186" s="26"/>
      <c r="AD186" s="26"/>
      <c r="AE186" s="26"/>
      <c r="AF186" s="26"/>
      <c r="AG186" s="26"/>
    </row>
    <row r="187" spans="1:33" ht="20.100000000000001" customHeight="1" x14ac:dyDescent="0.15">
      <c r="A187" s="26">
        <v>14</v>
      </c>
      <c r="B187" s="26"/>
      <c r="C187" s="28" t="s">
        <v>92</v>
      </c>
      <c r="D187" s="28"/>
      <c r="E187" s="28"/>
      <c r="F187" s="28"/>
      <c r="G187" s="28"/>
      <c r="H187" s="28"/>
      <c r="I187" s="28"/>
      <c r="J187" s="28"/>
      <c r="K187" s="29">
        <v>22</v>
      </c>
      <c r="L187" s="29"/>
      <c r="M187" s="29"/>
      <c r="N187" s="29">
        <v>17</v>
      </c>
      <c r="O187" s="29"/>
      <c r="P187" s="29"/>
      <c r="Q187" s="28"/>
      <c r="R187" s="28"/>
      <c r="S187" s="28"/>
      <c r="T187" s="28"/>
      <c r="U187" s="28"/>
      <c r="V187" s="28"/>
      <c r="W187" s="28"/>
      <c r="X187" s="28"/>
      <c r="Y187" s="28"/>
      <c r="Z187" s="26"/>
      <c r="AA187" s="26"/>
      <c r="AB187" s="26"/>
      <c r="AC187" s="26"/>
      <c r="AD187" s="26"/>
      <c r="AE187" s="26"/>
      <c r="AF187" s="26"/>
      <c r="AG187" s="26"/>
    </row>
    <row r="188" spans="1:33" ht="20.100000000000001" customHeight="1" x14ac:dyDescent="0.15">
      <c r="A188" s="26">
        <v>15</v>
      </c>
      <c r="B188" s="26"/>
      <c r="C188" s="28" t="s">
        <v>92</v>
      </c>
      <c r="D188" s="28"/>
      <c r="E188" s="28"/>
      <c r="F188" s="28"/>
      <c r="G188" s="28"/>
      <c r="H188" s="28"/>
      <c r="I188" s="28"/>
      <c r="J188" s="28"/>
      <c r="K188" s="29">
        <v>12</v>
      </c>
      <c r="L188" s="29"/>
      <c r="M188" s="29"/>
      <c r="N188" s="29">
        <v>12</v>
      </c>
      <c r="O188" s="29"/>
      <c r="P188" s="29"/>
      <c r="Q188" s="28"/>
      <c r="R188" s="28"/>
      <c r="S188" s="28"/>
      <c r="T188" s="28"/>
      <c r="U188" s="28"/>
      <c r="V188" s="28"/>
      <c r="W188" s="28"/>
      <c r="X188" s="28"/>
      <c r="Y188" s="28"/>
      <c r="Z188" s="26"/>
      <c r="AA188" s="26"/>
      <c r="AB188" s="26"/>
      <c r="AC188" s="26"/>
      <c r="AD188" s="26"/>
      <c r="AE188" s="26"/>
      <c r="AF188" s="26"/>
      <c r="AG188" s="26"/>
    </row>
    <row r="189" spans="1:33" ht="20.100000000000001" customHeight="1" x14ac:dyDescent="0.15">
      <c r="A189" s="26">
        <v>16</v>
      </c>
      <c r="B189" s="26"/>
      <c r="C189" s="28" t="s">
        <v>92</v>
      </c>
      <c r="D189" s="28"/>
      <c r="E189" s="28"/>
      <c r="F189" s="28"/>
      <c r="G189" s="28"/>
      <c r="H189" s="28"/>
      <c r="I189" s="28"/>
      <c r="J189" s="28"/>
      <c r="K189" s="29">
        <v>20</v>
      </c>
      <c r="L189" s="29"/>
      <c r="M189" s="29"/>
      <c r="N189" s="29">
        <v>17</v>
      </c>
      <c r="O189" s="29"/>
      <c r="P189" s="29"/>
      <c r="Q189" s="28"/>
      <c r="R189" s="28"/>
      <c r="S189" s="28"/>
      <c r="T189" s="28"/>
      <c r="U189" s="28"/>
      <c r="V189" s="28"/>
      <c r="W189" s="28"/>
      <c r="X189" s="28"/>
      <c r="Y189" s="28"/>
      <c r="Z189" s="26"/>
      <c r="AA189" s="26"/>
      <c r="AB189" s="26"/>
      <c r="AC189" s="26"/>
      <c r="AD189" s="26"/>
      <c r="AE189" s="26"/>
      <c r="AF189" s="26"/>
      <c r="AG189" s="26"/>
    </row>
    <row r="190" spans="1:33" ht="20.100000000000001" customHeight="1" x14ac:dyDescent="0.15">
      <c r="A190" s="26">
        <v>17</v>
      </c>
      <c r="B190" s="26"/>
      <c r="C190" s="28"/>
      <c r="D190" s="28"/>
      <c r="E190" s="28"/>
      <c r="F190" s="28"/>
      <c r="G190" s="28"/>
      <c r="H190" s="28"/>
      <c r="I190" s="28"/>
      <c r="J190" s="28"/>
      <c r="K190" s="29"/>
      <c r="L190" s="29"/>
      <c r="M190" s="29"/>
      <c r="N190" s="29"/>
      <c r="O190" s="29"/>
      <c r="P190" s="29"/>
      <c r="Q190" s="28"/>
      <c r="R190" s="28"/>
      <c r="S190" s="28"/>
      <c r="T190" s="28"/>
      <c r="U190" s="28"/>
      <c r="V190" s="28"/>
      <c r="W190" s="28"/>
      <c r="X190" s="28"/>
      <c r="Y190" s="28"/>
      <c r="Z190" s="26"/>
      <c r="AA190" s="26"/>
      <c r="AB190" s="26"/>
      <c r="AC190" s="26"/>
      <c r="AD190" s="26"/>
      <c r="AE190" s="26"/>
      <c r="AF190" s="26"/>
      <c r="AG190" s="26"/>
    </row>
    <row r="191" spans="1:33" ht="20.100000000000001" customHeight="1" x14ac:dyDescent="0.15">
      <c r="A191" s="26">
        <v>18</v>
      </c>
      <c r="B191" s="26"/>
      <c r="C191" s="26"/>
      <c r="D191" s="26"/>
      <c r="E191" s="26"/>
      <c r="F191" s="26"/>
      <c r="G191" s="26"/>
      <c r="H191" s="26"/>
      <c r="I191" s="26"/>
      <c r="J191" s="26"/>
      <c r="K191" s="27"/>
      <c r="L191" s="27"/>
      <c r="M191" s="27"/>
      <c r="N191" s="27"/>
      <c r="O191" s="27"/>
      <c r="P191" s="27"/>
      <c r="Q191" s="26"/>
      <c r="R191" s="26"/>
      <c r="S191" s="26"/>
      <c r="T191" s="26"/>
      <c r="U191" s="26"/>
      <c r="V191" s="26"/>
      <c r="W191" s="26"/>
      <c r="X191" s="26"/>
      <c r="Y191" s="26"/>
      <c r="Z191" s="26"/>
      <c r="AA191" s="26"/>
      <c r="AB191" s="26"/>
      <c r="AC191" s="26"/>
      <c r="AD191" s="26"/>
      <c r="AE191" s="26"/>
      <c r="AF191" s="26"/>
      <c r="AG191" s="26"/>
    </row>
    <row r="192" spans="1:33" ht="20.100000000000001" customHeight="1" x14ac:dyDescent="0.15">
      <c r="A192" s="26">
        <v>19</v>
      </c>
      <c r="B192" s="26"/>
      <c r="C192" s="26"/>
      <c r="D192" s="26"/>
      <c r="E192" s="26"/>
      <c r="F192" s="26"/>
      <c r="G192" s="26"/>
      <c r="H192" s="26"/>
      <c r="I192" s="26"/>
      <c r="J192" s="26"/>
      <c r="K192" s="27"/>
      <c r="L192" s="27"/>
      <c r="M192" s="27"/>
      <c r="N192" s="27"/>
      <c r="O192" s="27"/>
      <c r="P192" s="27"/>
      <c r="Q192" s="26"/>
      <c r="R192" s="26"/>
      <c r="S192" s="26"/>
      <c r="T192" s="26"/>
      <c r="U192" s="26"/>
      <c r="V192" s="26"/>
      <c r="W192" s="26"/>
      <c r="X192" s="26"/>
      <c r="Y192" s="26"/>
      <c r="Z192" s="26"/>
      <c r="AA192" s="26"/>
      <c r="AB192" s="26"/>
      <c r="AC192" s="26"/>
      <c r="AD192" s="26"/>
      <c r="AE192" s="26"/>
      <c r="AF192" s="26"/>
      <c r="AG192" s="26"/>
    </row>
    <row r="193" spans="1:33" ht="20.100000000000001" customHeight="1" x14ac:dyDescent="0.15">
      <c r="A193" s="26">
        <v>20</v>
      </c>
      <c r="B193" s="26"/>
      <c r="C193" s="26"/>
      <c r="D193" s="26"/>
      <c r="E193" s="26"/>
      <c r="F193" s="26"/>
      <c r="G193" s="26"/>
      <c r="H193" s="26"/>
      <c r="I193" s="26"/>
      <c r="J193" s="26"/>
      <c r="K193" s="27"/>
      <c r="L193" s="27"/>
      <c r="M193" s="27"/>
      <c r="N193" s="27"/>
      <c r="O193" s="27"/>
      <c r="P193" s="27"/>
      <c r="Q193" s="26"/>
      <c r="R193" s="26"/>
      <c r="S193" s="26"/>
      <c r="T193" s="26"/>
      <c r="U193" s="26"/>
      <c r="V193" s="26"/>
      <c r="W193" s="26"/>
      <c r="X193" s="26"/>
      <c r="Y193" s="26"/>
      <c r="Z193" s="26"/>
      <c r="AA193" s="26"/>
      <c r="AB193" s="26"/>
      <c r="AC193" s="26"/>
      <c r="AD193" s="26"/>
      <c r="AE193" s="26"/>
      <c r="AF193" s="26"/>
      <c r="AG193" s="26"/>
    </row>
    <row r="194" spans="1:33" ht="20.100000000000001" customHeight="1" x14ac:dyDescent="0.15">
      <c r="A194" s="26">
        <v>21</v>
      </c>
      <c r="B194" s="26"/>
      <c r="C194" s="26"/>
      <c r="D194" s="26"/>
      <c r="E194" s="26"/>
      <c r="F194" s="26"/>
      <c r="G194" s="26"/>
      <c r="H194" s="26"/>
      <c r="I194" s="26"/>
      <c r="J194" s="26"/>
      <c r="K194" s="27"/>
      <c r="L194" s="27"/>
      <c r="M194" s="27"/>
      <c r="N194" s="27"/>
      <c r="O194" s="27"/>
      <c r="P194" s="27"/>
      <c r="Q194" s="26"/>
      <c r="R194" s="26"/>
      <c r="S194" s="26"/>
      <c r="T194" s="26"/>
      <c r="U194" s="26"/>
      <c r="V194" s="26"/>
      <c r="W194" s="26"/>
      <c r="X194" s="26"/>
      <c r="Y194" s="26"/>
      <c r="Z194" s="26"/>
      <c r="AA194" s="26"/>
      <c r="AB194" s="26"/>
      <c r="AC194" s="26"/>
      <c r="AD194" s="26"/>
      <c r="AE194" s="26"/>
      <c r="AF194" s="26"/>
      <c r="AG194" s="26"/>
    </row>
    <row r="195" spans="1:33" ht="20.100000000000001" customHeight="1" x14ac:dyDescent="0.15">
      <c r="A195" s="26">
        <v>22</v>
      </c>
      <c r="B195" s="26"/>
      <c r="C195" s="26"/>
      <c r="D195" s="26"/>
      <c r="E195" s="26"/>
      <c r="F195" s="26"/>
      <c r="G195" s="26"/>
      <c r="H195" s="26"/>
      <c r="I195" s="26"/>
      <c r="J195" s="26"/>
      <c r="K195" s="27"/>
      <c r="L195" s="27"/>
      <c r="M195" s="27"/>
      <c r="N195" s="27"/>
      <c r="O195" s="27"/>
      <c r="P195" s="27"/>
      <c r="Q195" s="26"/>
      <c r="R195" s="26"/>
      <c r="S195" s="26"/>
      <c r="T195" s="26"/>
      <c r="U195" s="26"/>
      <c r="V195" s="26"/>
      <c r="W195" s="26"/>
      <c r="X195" s="26"/>
      <c r="Y195" s="26"/>
      <c r="Z195" s="26"/>
      <c r="AA195" s="26"/>
      <c r="AB195" s="26"/>
      <c r="AC195" s="26"/>
      <c r="AD195" s="26"/>
      <c r="AE195" s="26"/>
      <c r="AF195" s="26"/>
      <c r="AG195" s="26"/>
    </row>
    <row r="196" spans="1:33" ht="20.100000000000001" customHeight="1" x14ac:dyDescent="0.15">
      <c r="A196" s="26">
        <v>23</v>
      </c>
      <c r="B196" s="26"/>
      <c r="C196" s="26"/>
      <c r="D196" s="26"/>
      <c r="E196" s="26"/>
      <c r="F196" s="26"/>
      <c r="G196" s="26"/>
      <c r="H196" s="26"/>
      <c r="I196" s="26"/>
      <c r="J196" s="26"/>
      <c r="K196" s="27"/>
      <c r="L196" s="27"/>
      <c r="M196" s="27"/>
      <c r="N196" s="27"/>
      <c r="O196" s="27"/>
      <c r="P196" s="27"/>
      <c r="Q196" s="26"/>
      <c r="R196" s="26"/>
      <c r="S196" s="26"/>
      <c r="T196" s="26"/>
      <c r="U196" s="26"/>
      <c r="V196" s="26"/>
      <c r="W196" s="26"/>
      <c r="X196" s="26"/>
      <c r="Y196" s="26"/>
      <c r="Z196" s="26"/>
      <c r="AA196" s="26"/>
      <c r="AB196" s="26"/>
      <c r="AC196" s="26"/>
      <c r="AD196" s="26"/>
      <c r="AE196" s="26"/>
      <c r="AF196" s="26"/>
      <c r="AG196" s="26"/>
    </row>
    <row r="197" spans="1:33" ht="20.100000000000001" customHeight="1" x14ac:dyDescent="0.15">
      <c r="A197" s="26">
        <v>24</v>
      </c>
      <c r="B197" s="26"/>
      <c r="C197" s="26"/>
      <c r="D197" s="26"/>
      <c r="E197" s="26"/>
      <c r="F197" s="26"/>
      <c r="G197" s="26"/>
      <c r="H197" s="26"/>
      <c r="I197" s="26"/>
      <c r="J197" s="26"/>
      <c r="K197" s="27"/>
      <c r="L197" s="27"/>
      <c r="M197" s="27"/>
      <c r="N197" s="27"/>
      <c r="O197" s="27"/>
      <c r="P197" s="27"/>
      <c r="Q197" s="26"/>
      <c r="R197" s="26"/>
      <c r="S197" s="26"/>
      <c r="T197" s="26"/>
      <c r="U197" s="26"/>
      <c r="V197" s="26"/>
      <c r="W197" s="26"/>
      <c r="X197" s="26"/>
      <c r="Y197" s="26"/>
      <c r="Z197" s="26"/>
      <c r="AA197" s="26"/>
      <c r="AB197" s="26"/>
      <c r="AC197" s="26"/>
      <c r="AD197" s="26"/>
      <c r="AE197" s="26"/>
      <c r="AF197" s="26"/>
      <c r="AG197" s="26"/>
    </row>
    <row r="198" spans="1:33" ht="20.100000000000001" customHeight="1" x14ac:dyDescent="0.15">
      <c r="A198" s="26">
        <v>25</v>
      </c>
      <c r="B198" s="26"/>
      <c r="C198" s="26"/>
      <c r="D198" s="26"/>
      <c r="E198" s="26"/>
      <c r="F198" s="26"/>
      <c r="G198" s="26"/>
      <c r="H198" s="26"/>
      <c r="I198" s="26"/>
      <c r="J198" s="26"/>
      <c r="K198" s="27"/>
      <c r="L198" s="27"/>
      <c r="M198" s="27"/>
      <c r="N198" s="27"/>
      <c r="O198" s="27"/>
      <c r="P198" s="27"/>
      <c r="Q198" s="26"/>
      <c r="R198" s="26"/>
      <c r="S198" s="26"/>
      <c r="T198" s="26"/>
      <c r="U198" s="26"/>
      <c r="V198" s="26"/>
      <c r="W198" s="26"/>
      <c r="X198" s="26"/>
      <c r="Y198" s="26"/>
      <c r="Z198" s="26"/>
      <c r="AA198" s="26"/>
      <c r="AB198" s="26"/>
      <c r="AC198" s="26"/>
      <c r="AD198" s="26"/>
      <c r="AE198" s="26"/>
      <c r="AF198" s="26"/>
      <c r="AG198" s="26"/>
    </row>
    <row r="199" spans="1:33" ht="20.100000000000001" customHeight="1" x14ac:dyDescent="0.15">
      <c r="A199" s="26">
        <v>26</v>
      </c>
      <c r="B199" s="26"/>
      <c r="C199" s="26"/>
      <c r="D199" s="26"/>
      <c r="E199" s="26"/>
      <c r="F199" s="26"/>
      <c r="G199" s="26"/>
      <c r="H199" s="26"/>
      <c r="I199" s="26"/>
      <c r="J199" s="26"/>
      <c r="K199" s="27"/>
      <c r="L199" s="27"/>
      <c r="M199" s="27"/>
      <c r="N199" s="27"/>
      <c r="O199" s="27"/>
      <c r="P199" s="27"/>
      <c r="Q199" s="26"/>
      <c r="R199" s="26"/>
      <c r="S199" s="26"/>
      <c r="T199" s="26"/>
      <c r="U199" s="26"/>
      <c r="V199" s="26"/>
      <c r="W199" s="26"/>
      <c r="X199" s="26"/>
      <c r="Y199" s="26"/>
      <c r="Z199" s="26"/>
      <c r="AA199" s="26"/>
      <c r="AB199" s="26"/>
      <c r="AC199" s="26"/>
      <c r="AD199" s="26"/>
      <c r="AE199" s="26"/>
      <c r="AF199" s="26"/>
      <c r="AG199" s="26"/>
    </row>
    <row r="200" spans="1:33" ht="20.100000000000001" customHeight="1" x14ac:dyDescent="0.15">
      <c r="A200" s="26">
        <v>27</v>
      </c>
      <c r="B200" s="26"/>
      <c r="C200" s="26"/>
      <c r="D200" s="26"/>
      <c r="E200" s="26"/>
      <c r="F200" s="26"/>
      <c r="G200" s="26"/>
      <c r="H200" s="26"/>
      <c r="I200" s="26"/>
      <c r="J200" s="26"/>
      <c r="K200" s="27"/>
      <c r="L200" s="27"/>
      <c r="M200" s="27"/>
      <c r="N200" s="27"/>
      <c r="O200" s="27"/>
      <c r="P200" s="27"/>
      <c r="Q200" s="26"/>
      <c r="R200" s="26"/>
      <c r="S200" s="26"/>
      <c r="T200" s="26"/>
      <c r="U200" s="26"/>
      <c r="V200" s="26"/>
      <c r="W200" s="26"/>
      <c r="X200" s="26"/>
      <c r="Y200" s="26"/>
      <c r="Z200" s="26"/>
      <c r="AA200" s="26"/>
      <c r="AB200" s="26"/>
      <c r="AC200" s="26"/>
      <c r="AD200" s="26"/>
      <c r="AE200" s="26"/>
      <c r="AF200" s="26"/>
      <c r="AG200" s="26"/>
    </row>
    <row r="201" spans="1:33" ht="20.100000000000001" customHeight="1" x14ac:dyDescent="0.15">
      <c r="A201" s="26">
        <v>28</v>
      </c>
      <c r="B201" s="26"/>
      <c r="C201" s="26"/>
      <c r="D201" s="26"/>
      <c r="E201" s="26"/>
      <c r="F201" s="26"/>
      <c r="G201" s="26"/>
      <c r="H201" s="26"/>
      <c r="I201" s="26"/>
      <c r="J201" s="26"/>
      <c r="K201" s="27"/>
      <c r="L201" s="27"/>
      <c r="M201" s="27"/>
      <c r="N201" s="27"/>
      <c r="O201" s="27"/>
      <c r="P201" s="27"/>
      <c r="Q201" s="26"/>
      <c r="R201" s="26"/>
      <c r="S201" s="26"/>
      <c r="T201" s="26"/>
      <c r="U201" s="26"/>
      <c r="V201" s="26"/>
      <c r="W201" s="26"/>
      <c r="X201" s="26"/>
      <c r="Y201" s="26"/>
      <c r="Z201" s="26"/>
      <c r="AA201" s="26"/>
      <c r="AB201" s="26"/>
      <c r="AC201" s="26"/>
      <c r="AD201" s="26"/>
      <c r="AE201" s="26"/>
      <c r="AF201" s="26"/>
      <c r="AG201" s="26"/>
    </row>
    <row r="202" spans="1:33" ht="20.100000000000001" customHeight="1" x14ac:dyDescent="0.15">
      <c r="A202" s="26">
        <v>29</v>
      </c>
      <c r="B202" s="26"/>
      <c r="C202" s="26"/>
      <c r="D202" s="26"/>
      <c r="E202" s="26"/>
      <c r="F202" s="26"/>
      <c r="G202" s="26"/>
      <c r="H202" s="26"/>
      <c r="I202" s="26"/>
      <c r="J202" s="26"/>
      <c r="K202" s="27"/>
      <c r="L202" s="27"/>
      <c r="M202" s="27"/>
      <c r="N202" s="27"/>
      <c r="O202" s="27"/>
      <c r="P202" s="27"/>
      <c r="Q202" s="26"/>
      <c r="R202" s="26"/>
      <c r="S202" s="26"/>
      <c r="T202" s="26"/>
      <c r="U202" s="26"/>
      <c r="V202" s="26"/>
      <c r="W202" s="26"/>
      <c r="X202" s="26"/>
      <c r="Y202" s="26"/>
      <c r="Z202" s="26"/>
      <c r="AA202" s="26"/>
      <c r="AB202" s="26"/>
      <c r="AC202" s="26"/>
      <c r="AD202" s="26"/>
      <c r="AE202" s="26"/>
      <c r="AF202" s="26"/>
      <c r="AG202" s="26"/>
    </row>
    <row r="203" spans="1:33" ht="20.100000000000001" customHeight="1" x14ac:dyDescent="0.15">
      <c r="A203" s="26">
        <v>30</v>
      </c>
      <c r="B203" s="26"/>
      <c r="C203" s="26"/>
      <c r="D203" s="26"/>
      <c r="E203" s="26"/>
      <c r="F203" s="26"/>
      <c r="G203" s="26"/>
      <c r="H203" s="26"/>
      <c r="I203" s="26"/>
      <c r="J203" s="26"/>
      <c r="K203" s="27"/>
      <c r="L203" s="27"/>
      <c r="M203" s="27"/>
      <c r="N203" s="27"/>
      <c r="O203" s="27"/>
      <c r="P203" s="27"/>
      <c r="Q203" s="26"/>
      <c r="R203" s="26"/>
      <c r="S203" s="26"/>
      <c r="T203" s="26"/>
      <c r="U203" s="26"/>
      <c r="V203" s="26"/>
      <c r="W203" s="26"/>
      <c r="X203" s="26"/>
      <c r="Y203" s="26"/>
      <c r="Z203" s="26"/>
      <c r="AA203" s="26"/>
      <c r="AB203" s="26"/>
      <c r="AC203" s="26"/>
      <c r="AD203" s="26"/>
      <c r="AE203" s="26"/>
      <c r="AF203" s="26"/>
      <c r="AG203" s="26"/>
    </row>
    <row r="204" spans="1:33" ht="13.5" customHeight="1" x14ac:dyDescent="0.15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  <c r="AA204" s="8"/>
      <c r="AB204" s="8"/>
      <c r="AC204" s="8"/>
      <c r="AD204" s="8"/>
      <c r="AE204" s="8"/>
      <c r="AF204" s="8"/>
      <c r="AG204" s="8"/>
    </row>
    <row r="205" spans="1:33" ht="18" customHeight="1" x14ac:dyDescent="0.15">
      <c r="A205" s="23" t="s">
        <v>25</v>
      </c>
      <c r="B205" s="23"/>
      <c r="C205" s="23"/>
      <c r="D205" s="23"/>
      <c r="E205" s="23"/>
      <c r="F205" s="23" t="s">
        <v>26</v>
      </c>
      <c r="G205" s="23"/>
      <c r="H205" s="23"/>
      <c r="I205" s="23"/>
      <c r="J205" s="23"/>
      <c r="K205" s="23" t="s">
        <v>27</v>
      </c>
      <c r="L205" s="23"/>
      <c r="M205" s="23"/>
      <c r="N205" s="23"/>
      <c r="O205" s="23"/>
      <c r="P205" s="23" t="s">
        <v>28</v>
      </c>
      <c r="Q205" s="23"/>
      <c r="R205" s="23"/>
      <c r="S205" s="23"/>
      <c r="T205" s="23"/>
      <c r="U205" s="23" t="s">
        <v>29</v>
      </c>
      <c r="V205" s="23"/>
      <c r="W205" s="23"/>
      <c r="X205" s="23"/>
      <c r="Y205" s="23" t="s">
        <v>30</v>
      </c>
      <c r="Z205" s="23"/>
      <c r="AA205" s="23"/>
      <c r="AB205" s="23"/>
      <c r="AC205" s="23" t="s">
        <v>31</v>
      </c>
      <c r="AD205" s="23"/>
      <c r="AE205" s="23"/>
      <c r="AF205" s="23"/>
      <c r="AG205" s="23"/>
    </row>
    <row r="206" spans="1:33" ht="18" customHeight="1" x14ac:dyDescent="0.15">
      <c r="A206" s="20">
        <f>COUNTA(C174:J203)</f>
        <v>16</v>
      </c>
      <c r="B206" s="20"/>
      <c r="C206" s="20"/>
      <c r="D206" s="20"/>
      <c r="E206" s="20"/>
      <c r="F206" s="21">
        <f>ROUNDDOWN(AVERAGE(K174:M203),0)</f>
        <v>15</v>
      </c>
      <c r="G206" s="21"/>
      <c r="H206" s="21"/>
      <c r="I206" s="21"/>
      <c r="J206" s="21"/>
      <c r="K206" s="21">
        <f>ROUNDDOWN(AVERAGE(N174:P203),0)</f>
        <v>13</v>
      </c>
      <c r="L206" s="21"/>
      <c r="M206" s="21"/>
      <c r="N206" s="21"/>
      <c r="O206" s="21"/>
      <c r="P206" s="20">
        <f>COUNTA(Q174:S203)</f>
        <v>4</v>
      </c>
      <c r="Q206" s="20"/>
      <c r="R206" s="20"/>
      <c r="S206" s="20"/>
      <c r="T206" s="20"/>
      <c r="U206" s="21">
        <f>ROUNDDOWN((P206/A206*100),0)</f>
        <v>25</v>
      </c>
      <c r="V206" s="21"/>
      <c r="W206" s="21"/>
      <c r="X206" s="21"/>
      <c r="Y206" s="25">
        <f>ROUNDDOWN((K206/F206*100),0)</f>
        <v>86</v>
      </c>
      <c r="Z206" s="25"/>
      <c r="AA206" s="25"/>
      <c r="AB206" s="25"/>
      <c r="AC206" s="21">
        <f>ROUNDDOWN(((A206-COUNTA(T174:Y203))/A206*100),0)</f>
        <v>100</v>
      </c>
      <c r="AD206" s="21"/>
      <c r="AE206" s="21"/>
      <c r="AF206" s="21"/>
      <c r="AG206" s="21"/>
    </row>
    <row r="207" spans="1:33" ht="18" customHeight="1" x14ac:dyDescent="0.15">
      <c r="A207" s="23" t="s">
        <v>33</v>
      </c>
      <c r="B207" s="23"/>
      <c r="C207" s="23"/>
      <c r="D207" s="23"/>
      <c r="E207" s="23"/>
      <c r="F207" s="24" t="s">
        <v>34</v>
      </c>
      <c r="G207" s="24"/>
      <c r="H207" s="24"/>
      <c r="I207" s="24"/>
      <c r="J207" s="24"/>
      <c r="K207" s="23" t="s">
        <v>35</v>
      </c>
      <c r="L207" s="23"/>
      <c r="M207" s="23"/>
      <c r="N207" s="23"/>
      <c r="O207" s="23"/>
      <c r="P207" s="19"/>
      <c r="Q207" s="19"/>
      <c r="R207" s="19"/>
      <c r="S207" s="19"/>
      <c r="T207" s="19"/>
      <c r="U207" s="19"/>
      <c r="V207" s="19"/>
      <c r="W207" s="19"/>
      <c r="X207" s="19"/>
      <c r="Y207" s="23" t="s">
        <v>36</v>
      </c>
      <c r="Z207" s="23"/>
      <c r="AA207" s="23"/>
      <c r="AB207" s="23"/>
      <c r="AC207" s="19"/>
      <c r="AD207" s="19"/>
      <c r="AE207" s="19"/>
      <c r="AF207" s="19"/>
      <c r="AG207" s="19"/>
    </row>
    <row r="208" spans="1:33" ht="18" customHeight="1" x14ac:dyDescent="0.15">
      <c r="A208" s="20">
        <f>A206-P206</f>
        <v>12</v>
      </c>
      <c r="B208" s="20"/>
      <c r="C208" s="20"/>
      <c r="D208" s="20"/>
      <c r="E208" s="20"/>
      <c r="F208" s="21">
        <f>((SUM(K174:M203)-SUMIF(Q174:S203,"伐倒",K174:M203))/A208)</f>
        <v>17.333333333333332</v>
      </c>
      <c r="G208" s="21"/>
      <c r="H208" s="21"/>
      <c r="I208" s="21"/>
      <c r="J208" s="21"/>
      <c r="K208" s="21">
        <f>ROUNDDOWN(((SUM(N174:P203)-SUMIF(Q174:S203,"伐倒",N174:P203))/A208),0)</f>
        <v>15</v>
      </c>
      <c r="L208" s="21"/>
      <c r="M208" s="21"/>
      <c r="N208" s="21"/>
      <c r="O208" s="21"/>
      <c r="P208" s="20"/>
      <c r="Q208" s="20"/>
      <c r="R208" s="20"/>
      <c r="S208" s="20"/>
      <c r="T208" s="20"/>
      <c r="U208" s="20"/>
      <c r="V208" s="20"/>
      <c r="W208" s="20"/>
      <c r="X208" s="20"/>
      <c r="Y208" s="21">
        <f>ROUNDDOWN(K208/F208*100,0)</f>
        <v>86</v>
      </c>
      <c r="Z208" s="21"/>
      <c r="AA208" s="21"/>
      <c r="AB208" s="21"/>
      <c r="AC208" s="22"/>
      <c r="AD208" s="22"/>
      <c r="AE208" s="22"/>
      <c r="AF208" s="22"/>
      <c r="AG208" s="22"/>
    </row>
    <row r="209" spans="1:33" ht="18" customHeight="1" x14ac:dyDescent="0.15">
      <c r="A209" s="9" t="s">
        <v>32</v>
      </c>
      <c r="B209" s="9"/>
      <c r="C209" s="9"/>
      <c r="D209" s="9"/>
      <c r="E209" s="9"/>
      <c r="F209" s="9"/>
      <c r="G209" s="9"/>
      <c r="H209" s="9"/>
      <c r="I209" s="9"/>
      <c r="J209" s="9"/>
      <c r="K209" s="9"/>
      <c r="L209" s="9"/>
      <c r="M209" s="9"/>
      <c r="N209" s="9"/>
      <c r="O209" s="9"/>
      <c r="P209" s="9"/>
      <c r="Q209" s="9"/>
      <c r="R209" s="9"/>
      <c r="S209" s="9"/>
      <c r="T209" s="9"/>
      <c r="U209" s="9"/>
      <c r="V209" s="9"/>
      <c r="W209" s="9"/>
      <c r="X209" s="9"/>
      <c r="Y209" s="9"/>
      <c r="Z209" s="9"/>
      <c r="AA209" s="9"/>
      <c r="AB209" s="9"/>
      <c r="AC209" s="9"/>
      <c r="AD209" s="9"/>
      <c r="AE209" s="9"/>
      <c r="AF209" s="9"/>
      <c r="AG209" s="9"/>
    </row>
    <row r="210" spans="1:33" ht="15.95" customHeight="1" x14ac:dyDescent="0.15">
      <c r="A210" s="10" t="s">
        <v>99</v>
      </c>
      <c r="B210" s="11"/>
      <c r="C210" s="11"/>
      <c r="D210" s="11"/>
      <c r="E210" s="11"/>
      <c r="F210" s="11"/>
      <c r="G210" s="11"/>
      <c r="H210" s="11"/>
      <c r="I210" s="11"/>
      <c r="J210" s="11"/>
      <c r="K210" s="11"/>
      <c r="L210" s="11"/>
      <c r="M210" s="11"/>
      <c r="N210" s="11"/>
      <c r="O210" s="11"/>
      <c r="P210" s="11"/>
      <c r="Q210" s="11"/>
      <c r="R210" s="11"/>
      <c r="S210" s="11"/>
      <c r="T210" s="11"/>
      <c r="U210" s="11"/>
      <c r="V210" s="11"/>
      <c r="W210" s="11"/>
      <c r="X210" s="11"/>
      <c r="Y210" s="11"/>
      <c r="Z210" s="11"/>
      <c r="AA210" s="11"/>
      <c r="AB210" s="11"/>
      <c r="AC210" s="11"/>
      <c r="AD210" s="11"/>
      <c r="AE210" s="11"/>
      <c r="AF210" s="11"/>
      <c r="AG210" s="12"/>
    </row>
    <row r="211" spans="1:33" ht="15.95" customHeight="1" x14ac:dyDescent="0.15">
      <c r="A211" s="13"/>
      <c r="B211" s="14"/>
      <c r="C211" s="14"/>
      <c r="D211" s="14"/>
      <c r="E211" s="14"/>
      <c r="F211" s="14"/>
      <c r="G211" s="14"/>
      <c r="H211" s="14"/>
      <c r="I211" s="14"/>
      <c r="J211" s="14"/>
      <c r="K211" s="14"/>
      <c r="L211" s="14"/>
      <c r="M211" s="14"/>
      <c r="N211" s="14"/>
      <c r="O211" s="14"/>
      <c r="P211" s="14"/>
      <c r="Q211" s="14"/>
      <c r="R211" s="14"/>
      <c r="S211" s="14"/>
      <c r="T211" s="14"/>
      <c r="U211" s="14"/>
      <c r="V211" s="14"/>
      <c r="W211" s="14"/>
      <c r="X211" s="14"/>
      <c r="Y211" s="14"/>
      <c r="Z211" s="14"/>
      <c r="AA211" s="14"/>
      <c r="AB211" s="14"/>
      <c r="AC211" s="14"/>
      <c r="AD211" s="14"/>
      <c r="AE211" s="14"/>
      <c r="AF211" s="14"/>
      <c r="AG211" s="15"/>
    </row>
    <row r="212" spans="1:33" ht="15.95" customHeight="1" x14ac:dyDescent="0.15">
      <c r="A212" s="13"/>
      <c r="B212" s="14"/>
      <c r="C212" s="14"/>
      <c r="D212" s="14"/>
      <c r="E212" s="14"/>
      <c r="F212" s="14"/>
      <c r="G212" s="14"/>
      <c r="H212" s="14"/>
      <c r="I212" s="14"/>
      <c r="J212" s="14"/>
      <c r="K212" s="14"/>
      <c r="L212" s="14"/>
      <c r="M212" s="14"/>
      <c r="N212" s="14"/>
      <c r="O212" s="14"/>
      <c r="P212" s="14"/>
      <c r="Q212" s="14"/>
      <c r="R212" s="14"/>
      <c r="S212" s="14"/>
      <c r="T212" s="14"/>
      <c r="U212" s="14"/>
      <c r="V212" s="14"/>
      <c r="W212" s="14"/>
      <c r="X212" s="14"/>
      <c r="Y212" s="14"/>
      <c r="Z212" s="14"/>
      <c r="AA212" s="14"/>
      <c r="AB212" s="14"/>
      <c r="AC212" s="14"/>
      <c r="AD212" s="14"/>
      <c r="AE212" s="14"/>
      <c r="AF212" s="14"/>
      <c r="AG212" s="15"/>
    </row>
    <row r="213" spans="1:33" ht="15.95" customHeight="1" x14ac:dyDescent="0.15">
      <c r="A213" s="13"/>
      <c r="B213" s="14"/>
      <c r="C213" s="14"/>
      <c r="D213" s="14"/>
      <c r="E213" s="14"/>
      <c r="F213" s="14"/>
      <c r="G213" s="14"/>
      <c r="H213" s="14"/>
      <c r="I213" s="14"/>
      <c r="J213" s="14"/>
      <c r="K213" s="14"/>
      <c r="L213" s="14"/>
      <c r="M213" s="14"/>
      <c r="N213" s="14"/>
      <c r="O213" s="14"/>
      <c r="P213" s="14"/>
      <c r="Q213" s="14"/>
      <c r="R213" s="14"/>
      <c r="S213" s="14"/>
      <c r="T213" s="14"/>
      <c r="U213" s="14"/>
      <c r="V213" s="14"/>
      <c r="W213" s="14"/>
      <c r="X213" s="14"/>
      <c r="Y213" s="14"/>
      <c r="Z213" s="14"/>
      <c r="AA213" s="14"/>
      <c r="AB213" s="14"/>
      <c r="AC213" s="14"/>
      <c r="AD213" s="14"/>
      <c r="AE213" s="14"/>
      <c r="AF213" s="14"/>
      <c r="AG213" s="15"/>
    </row>
    <row r="214" spans="1:33" ht="15.95" customHeight="1" x14ac:dyDescent="0.15">
      <c r="A214" s="16"/>
      <c r="B214" s="17"/>
      <c r="C214" s="17"/>
      <c r="D214" s="17"/>
      <c r="E214" s="17"/>
      <c r="F214" s="17"/>
      <c r="G214" s="17"/>
      <c r="H214" s="17"/>
      <c r="I214" s="17"/>
      <c r="J214" s="17"/>
      <c r="K214" s="17"/>
      <c r="L214" s="17"/>
      <c r="M214" s="17"/>
      <c r="N214" s="17"/>
      <c r="O214" s="17"/>
      <c r="P214" s="17"/>
      <c r="Q214" s="17"/>
      <c r="R214" s="17"/>
      <c r="S214" s="17"/>
      <c r="T214" s="17"/>
      <c r="U214" s="17"/>
      <c r="V214" s="17"/>
      <c r="W214" s="17"/>
      <c r="X214" s="17"/>
      <c r="Y214" s="17"/>
      <c r="Z214" s="17"/>
      <c r="AA214" s="17"/>
      <c r="AB214" s="17"/>
      <c r="AC214" s="17"/>
      <c r="AD214" s="17"/>
      <c r="AE214" s="17"/>
      <c r="AF214" s="17"/>
      <c r="AG214" s="18"/>
    </row>
    <row r="215" spans="1:33" ht="18" customHeight="1" x14ac:dyDescent="0.15">
      <c r="A215" s="35" t="s">
        <v>0</v>
      </c>
      <c r="B215" s="35"/>
      <c r="C215" s="35"/>
      <c r="D215" s="35"/>
      <c r="E215" s="35"/>
      <c r="F215" s="35"/>
      <c r="G215" s="35"/>
      <c r="H215" s="35"/>
      <c r="I215" s="35"/>
      <c r="J215" s="35"/>
      <c r="K215" s="35"/>
      <c r="L215" s="35"/>
      <c r="M215" s="35"/>
      <c r="N215" s="35"/>
      <c r="O215" s="35"/>
      <c r="P215" s="35"/>
      <c r="Q215" s="35"/>
      <c r="R215" s="35"/>
      <c r="S215" s="35"/>
      <c r="T215" s="35"/>
      <c r="U215" s="35"/>
      <c r="V215" s="35"/>
      <c r="W215" s="35"/>
      <c r="X215" s="35"/>
      <c r="Y215" s="35"/>
      <c r="Z215" s="35"/>
      <c r="AA215" s="35"/>
      <c r="AB215" s="35"/>
      <c r="AC215" s="35"/>
      <c r="AD215" s="35"/>
      <c r="AE215" s="35"/>
      <c r="AF215" s="35"/>
      <c r="AG215" s="35"/>
    </row>
    <row r="216" spans="1:33" ht="18" customHeight="1" x14ac:dyDescent="0.15">
      <c r="A216" s="26"/>
      <c r="B216" s="26"/>
      <c r="C216" s="26"/>
      <c r="D216" s="26"/>
      <c r="E216" s="26"/>
      <c r="F216" s="26"/>
      <c r="G216" s="26"/>
      <c r="H216" s="26"/>
      <c r="I216" s="26"/>
      <c r="J216" s="26"/>
      <c r="K216" s="26"/>
      <c r="L216" s="26"/>
      <c r="M216" s="26"/>
      <c r="N216" s="26"/>
      <c r="O216" s="26"/>
      <c r="P216" s="26"/>
      <c r="Q216" s="26"/>
      <c r="R216" s="26"/>
      <c r="S216" s="26"/>
      <c r="T216" s="36" t="s">
        <v>1</v>
      </c>
      <c r="U216" s="36"/>
      <c r="V216" s="36"/>
      <c r="W216" s="36"/>
      <c r="X216" s="36"/>
      <c r="Y216" s="36"/>
      <c r="Z216" s="38" t="s">
        <v>89</v>
      </c>
      <c r="AA216" s="28"/>
      <c r="AB216" s="28"/>
      <c r="AC216" s="28"/>
      <c r="AD216" s="28"/>
      <c r="AE216" s="28"/>
      <c r="AF216" s="28"/>
      <c r="AG216" s="28"/>
    </row>
    <row r="217" spans="1:33" ht="18" customHeight="1" x14ac:dyDescent="0.15">
      <c r="A217" s="36" t="s">
        <v>2</v>
      </c>
      <c r="B217" s="36"/>
      <c r="C217" s="36"/>
      <c r="D217" s="36"/>
      <c r="E217" s="28">
        <v>97</v>
      </c>
      <c r="F217" s="28"/>
      <c r="G217" s="28"/>
      <c r="H217" s="36" t="s">
        <v>3</v>
      </c>
      <c r="I217" s="36"/>
      <c r="J217" s="36"/>
      <c r="K217" s="28" t="s">
        <v>96</v>
      </c>
      <c r="L217" s="28"/>
      <c r="M217" s="28"/>
      <c r="N217" s="28"/>
      <c r="O217" s="28"/>
      <c r="P217" s="28"/>
      <c r="Q217" s="28"/>
      <c r="R217" s="28"/>
      <c r="S217" s="28"/>
      <c r="T217" s="28"/>
      <c r="U217" s="28"/>
      <c r="V217" s="28"/>
      <c r="W217" s="28"/>
      <c r="X217" s="28"/>
      <c r="Y217" s="28"/>
      <c r="Z217" s="28"/>
      <c r="AA217" s="28"/>
      <c r="AB217" s="28"/>
      <c r="AC217" s="28"/>
      <c r="AD217" s="28"/>
      <c r="AE217" s="28"/>
      <c r="AF217" s="28"/>
      <c r="AG217" s="28"/>
    </row>
    <row r="218" spans="1:33" ht="18" customHeight="1" x14ac:dyDescent="0.15">
      <c r="A218" s="36" t="s">
        <v>8</v>
      </c>
      <c r="B218" s="36"/>
      <c r="C218" s="36"/>
      <c r="D218" s="36"/>
      <c r="E218" s="36"/>
      <c r="F218" s="36"/>
      <c r="G218" s="36"/>
      <c r="H218" s="36" t="s">
        <v>4</v>
      </c>
      <c r="I218" s="36"/>
      <c r="J218" s="36"/>
      <c r="K218" s="36"/>
      <c r="L218" s="36"/>
      <c r="M218" s="36" t="s">
        <v>5</v>
      </c>
      <c r="N218" s="36"/>
      <c r="O218" s="36"/>
      <c r="P218" s="36"/>
      <c r="Q218" s="36"/>
      <c r="R218" s="36" t="s">
        <v>6</v>
      </c>
      <c r="S218" s="36"/>
      <c r="T218" s="36"/>
      <c r="U218" s="36"/>
      <c r="V218" s="36"/>
      <c r="W218" s="36" t="s">
        <v>37</v>
      </c>
      <c r="X218" s="36"/>
      <c r="Y218" s="36"/>
      <c r="Z218" s="36"/>
      <c r="AA218" s="36"/>
      <c r="AB218" s="36" t="s">
        <v>7</v>
      </c>
      <c r="AC218" s="36"/>
      <c r="AD218" s="36"/>
      <c r="AE218" s="36"/>
      <c r="AF218" s="36"/>
      <c r="AG218" s="36"/>
    </row>
    <row r="219" spans="1:33" ht="18" customHeight="1" x14ac:dyDescent="0.15">
      <c r="A219" s="36"/>
      <c r="B219" s="36"/>
      <c r="C219" s="36"/>
      <c r="D219" s="36"/>
      <c r="E219" s="36"/>
      <c r="F219" s="36"/>
      <c r="G219" s="36"/>
      <c r="H219" s="28" t="s">
        <v>76</v>
      </c>
      <c r="I219" s="28"/>
      <c r="J219" s="28"/>
      <c r="K219" s="28"/>
      <c r="L219" s="28"/>
      <c r="M219" s="28" t="s">
        <v>97</v>
      </c>
      <c r="N219" s="28"/>
      <c r="O219" s="28"/>
      <c r="P219" s="28"/>
      <c r="Q219" s="28"/>
      <c r="R219" s="28" t="s">
        <v>61</v>
      </c>
      <c r="S219" s="28"/>
      <c r="T219" s="28"/>
      <c r="U219" s="28"/>
      <c r="V219" s="28"/>
      <c r="W219" s="28" t="s">
        <v>98</v>
      </c>
      <c r="X219" s="28"/>
      <c r="Y219" s="28"/>
      <c r="Z219" s="28"/>
      <c r="AA219" s="28"/>
      <c r="AB219" s="28" t="s">
        <v>41</v>
      </c>
      <c r="AC219" s="28"/>
      <c r="AD219" s="28"/>
      <c r="AE219" s="28"/>
      <c r="AF219" s="28"/>
      <c r="AG219" s="28"/>
    </row>
    <row r="220" spans="1:33" ht="18" customHeight="1" x14ac:dyDescent="0.15">
      <c r="A220" s="36" t="s">
        <v>9</v>
      </c>
      <c r="B220" s="36"/>
      <c r="C220" s="36"/>
      <c r="D220" s="36"/>
      <c r="E220" s="36"/>
      <c r="F220" s="36"/>
      <c r="G220" s="36"/>
      <c r="H220" s="36" t="s">
        <v>10</v>
      </c>
      <c r="I220" s="36"/>
      <c r="J220" s="36"/>
      <c r="K220" s="36"/>
      <c r="L220" s="36"/>
      <c r="M220" s="36" t="s">
        <v>11</v>
      </c>
      <c r="N220" s="36"/>
      <c r="O220" s="36"/>
      <c r="P220" s="36"/>
      <c r="Q220" s="36"/>
      <c r="R220" s="36" t="s">
        <v>12</v>
      </c>
      <c r="S220" s="36"/>
      <c r="T220" s="36"/>
      <c r="U220" s="36"/>
      <c r="V220" s="36"/>
      <c r="W220" s="26"/>
      <c r="X220" s="26"/>
      <c r="Y220" s="26"/>
      <c r="Z220" s="26"/>
      <c r="AA220" s="26"/>
      <c r="AB220" s="26"/>
      <c r="AC220" s="26"/>
      <c r="AD220" s="26"/>
      <c r="AE220" s="26"/>
      <c r="AF220" s="26"/>
      <c r="AG220" s="26"/>
    </row>
    <row r="221" spans="1:33" ht="18" customHeight="1" x14ac:dyDescent="0.15">
      <c r="A221" s="36"/>
      <c r="B221" s="36"/>
      <c r="C221" s="36"/>
      <c r="D221" s="36"/>
      <c r="E221" s="36"/>
      <c r="F221" s="36"/>
      <c r="G221" s="36"/>
      <c r="H221" s="28" t="s">
        <v>43</v>
      </c>
      <c r="I221" s="28"/>
      <c r="J221" s="28"/>
      <c r="K221" s="28"/>
      <c r="L221" s="28"/>
      <c r="M221" s="28">
        <v>10</v>
      </c>
      <c r="N221" s="28"/>
      <c r="O221" s="28"/>
      <c r="P221" s="28"/>
      <c r="Q221" s="28"/>
      <c r="R221" s="28">
        <v>20</v>
      </c>
      <c r="S221" s="28"/>
      <c r="T221" s="28"/>
      <c r="U221" s="28"/>
      <c r="V221" s="28"/>
      <c r="W221" s="26"/>
      <c r="X221" s="26"/>
      <c r="Y221" s="26"/>
      <c r="Z221" s="26"/>
      <c r="AA221" s="26"/>
      <c r="AB221" s="26"/>
      <c r="AC221" s="26"/>
      <c r="AD221" s="26"/>
      <c r="AE221" s="26"/>
      <c r="AF221" s="26"/>
      <c r="AG221" s="26"/>
    </row>
    <row r="222" spans="1:33" ht="18" customHeight="1" x14ac:dyDescent="0.15">
      <c r="A222" s="36" t="s">
        <v>13</v>
      </c>
      <c r="B222" s="36"/>
      <c r="C222" s="36"/>
      <c r="D222" s="36"/>
      <c r="E222" s="36"/>
      <c r="F222" s="36"/>
      <c r="G222" s="36"/>
      <c r="H222" s="36"/>
      <c r="I222" s="36"/>
      <c r="J222" s="36"/>
      <c r="K222" s="36"/>
      <c r="L222" s="36"/>
      <c r="M222" s="36" t="s">
        <v>14</v>
      </c>
      <c r="N222" s="36"/>
      <c r="O222" s="36"/>
      <c r="P222" s="36"/>
      <c r="Q222" s="36"/>
      <c r="R222" s="37">
        <v>0.86</v>
      </c>
      <c r="S222" s="37"/>
      <c r="T222" s="37"/>
      <c r="U222" s="37"/>
      <c r="V222" s="37"/>
      <c r="W222" s="36" t="s">
        <v>15</v>
      </c>
      <c r="X222" s="36"/>
      <c r="Y222" s="36"/>
      <c r="Z222" s="36"/>
      <c r="AA222" s="36"/>
      <c r="AB222" s="28">
        <v>0.61</v>
      </c>
      <c r="AC222" s="28"/>
      <c r="AD222" s="28"/>
      <c r="AE222" s="28"/>
      <c r="AF222" s="28"/>
      <c r="AG222" s="28"/>
    </row>
    <row r="223" spans="1:33" ht="14.25" customHeight="1" x14ac:dyDescent="0.15">
      <c r="A223" s="26" t="s">
        <v>16</v>
      </c>
      <c r="B223" s="26"/>
      <c r="C223" s="26"/>
      <c r="D223" s="26"/>
      <c r="E223" s="26"/>
      <c r="F223" s="26"/>
      <c r="G223" s="26"/>
      <c r="H223" s="26"/>
      <c r="I223" s="26"/>
      <c r="J223" s="26"/>
      <c r="K223" s="26"/>
      <c r="L223" s="26"/>
      <c r="M223" s="26"/>
      <c r="N223" s="26"/>
      <c r="O223" s="26"/>
      <c r="P223" s="26"/>
      <c r="Q223" s="26"/>
      <c r="R223" s="26"/>
      <c r="S223" s="26"/>
      <c r="T223" s="26"/>
      <c r="U223" s="26"/>
      <c r="V223" s="26"/>
      <c r="W223" s="26"/>
      <c r="X223" s="26"/>
      <c r="Y223" s="26"/>
      <c r="Z223" s="26"/>
      <c r="AA223" s="26"/>
      <c r="AB223" s="26"/>
      <c r="AC223" s="26"/>
      <c r="AD223" s="26"/>
      <c r="AE223" s="26"/>
      <c r="AF223" s="26"/>
      <c r="AG223" s="26"/>
    </row>
    <row r="224" spans="1:33" x14ac:dyDescent="0.15">
      <c r="A224" s="2"/>
      <c r="B224" s="3"/>
      <c r="C224" s="3"/>
      <c r="D224" s="3"/>
      <c r="E224" s="3"/>
      <c r="F224" s="3"/>
      <c r="G224" s="3"/>
      <c r="H224" s="3"/>
      <c r="I224" s="3"/>
      <c r="J224" s="3"/>
      <c r="K224" s="3"/>
      <c r="L224" s="3"/>
      <c r="M224" s="3"/>
      <c r="N224" s="3"/>
      <c r="O224" s="3"/>
      <c r="P224" s="3"/>
      <c r="Q224" s="3"/>
      <c r="R224" s="3"/>
      <c r="S224" s="3"/>
      <c r="T224" s="3"/>
      <c r="U224" s="3"/>
      <c r="V224" s="3"/>
      <c r="W224" s="3"/>
      <c r="X224" s="3"/>
      <c r="Y224" s="3"/>
      <c r="Z224" s="3"/>
      <c r="AA224" s="3"/>
      <c r="AB224" s="3"/>
      <c r="AC224" s="3"/>
      <c r="AD224" s="3"/>
      <c r="AE224" s="3"/>
      <c r="AF224" s="3"/>
      <c r="AG224" s="4"/>
    </row>
    <row r="225" spans="1:33" x14ac:dyDescent="0.15">
      <c r="A225" s="2"/>
      <c r="B225" s="3"/>
      <c r="C225" s="3"/>
      <c r="D225" s="3"/>
      <c r="E225" s="3"/>
      <c r="F225" s="3"/>
      <c r="G225" s="3"/>
      <c r="H225" s="3"/>
      <c r="I225" s="3"/>
      <c r="J225" s="3"/>
      <c r="K225" s="3"/>
      <c r="L225" s="3"/>
      <c r="M225" s="3"/>
      <c r="N225" s="3"/>
      <c r="O225" s="3"/>
      <c r="P225" s="3"/>
      <c r="Q225" s="3"/>
      <c r="R225" s="3"/>
      <c r="S225" s="3"/>
      <c r="T225" s="3"/>
      <c r="U225" s="3"/>
      <c r="V225" s="3"/>
      <c r="W225" s="3"/>
      <c r="X225" s="3"/>
      <c r="Y225" s="3"/>
      <c r="Z225" s="3"/>
      <c r="AA225" s="3"/>
      <c r="AB225" s="3"/>
      <c r="AC225" s="3"/>
      <c r="AD225" s="3"/>
      <c r="AE225" s="3"/>
      <c r="AF225" s="3"/>
      <c r="AG225" s="4"/>
    </row>
    <row r="226" spans="1:33" x14ac:dyDescent="0.15">
      <c r="A226" s="2"/>
      <c r="B226" s="3"/>
      <c r="C226" s="3"/>
      <c r="D226" s="3"/>
      <c r="E226" s="3"/>
      <c r="F226" s="3"/>
      <c r="G226" s="3"/>
      <c r="H226" s="3"/>
      <c r="I226" s="3"/>
      <c r="J226" s="3"/>
      <c r="K226" s="3"/>
      <c r="L226" s="3"/>
      <c r="M226" s="3"/>
      <c r="N226" s="3"/>
      <c r="O226" s="3"/>
      <c r="P226" s="3"/>
      <c r="Q226" s="3"/>
      <c r="R226" s="3"/>
      <c r="S226" s="3"/>
      <c r="T226" s="3"/>
      <c r="U226" s="3"/>
      <c r="V226" s="3"/>
      <c r="W226" s="3"/>
      <c r="X226" s="3"/>
      <c r="Y226" s="3"/>
      <c r="Z226" s="3"/>
      <c r="AA226" s="3"/>
      <c r="AB226" s="3"/>
      <c r="AC226" s="3"/>
      <c r="AD226" s="3"/>
      <c r="AE226" s="3"/>
      <c r="AF226" s="3"/>
      <c r="AG226" s="4"/>
    </row>
    <row r="227" spans="1:33" x14ac:dyDescent="0.15">
      <c r="A227" s="2"/>
      <c r="B227" s="3"/>
      <c r="C227" s="3"/>
      <c r="D227" s="3"/>
      <c r="E227" s="3"/>
      <c r="F227" s="3"/>
      <c r="G227" s="3"/>
      <c r="H227" s="3"/>
      <c r="I227" s="3"/>
      <c r="J227" s="3"/>
      <c r="K227" s="3"/>
      <c r="L227" s="3"/>
      <c r="M227" s="3"/>
      <c r="N227" s="3"/>
      <c r="O227" s="3"/>
      <c r="P227" s="3"/>
      <c r="Q227" s="3"/>
      <c r="R227" s="3"/>
      <c r="S227" s="3"/>
      <c r="T227" s="3"/>
      <c r="U227" s="3"/>
      <c r="V227" s="3"/>
      <c r="W227" s="3"/>
      <c r="X227" s="3"/>
      <c r="Y227" s="3"/>
      <c r="Z227" s="3"/>
      <c r="AA227" s="3"/>
      <c r="AB227" s="3"/>
      <c r="AC227" s="3"/>
      <c r="AD227" s="3"/>
      <c r="AE227" s="3"/>
      <c r="AF227" s="3"/>
      <c r="AG227" s="4"/>
    </row>
    <row r="228" spans="1:33" x14ac:dyDescent="0.15">
      <c r="A228" s="2"/>
      <c r="B228" s="3"/>
      <c r="C228" s="3"/>
      <c r="D228" s="3"/>
      <c r="E228" s="3"/>
      <c r="F228" s="3"/>
      <c r="G228" s="3"/>
      <c r="H228" s="3"/>
      <c r="I228" s="3"/>
      <c r="J228" s="3"/>
      <c r="K228" s="3"/>
      <c r="L228" s="3"/>
      <c r="M228" s="3"/>
      <c r="N228" s="3"/>
      <c r="O228" s="3"/>
      <c r="P228" s="3"/>
      <c r="Q228" s="3"/>
      <c r="R228" s="3"/>
      <c r="S228" s="3"/>
      <c r="T228" s="3"/>
      <c r="U228" s="3"/>
      <c r="V228" s="3"/>
      <c r="W228" s="3"/>
      <c r="X228" s="3"/>
      <c r="Y228" s="3"/>
      <c r="Z228" s="3"/>
      <c r="AA228" s="3"/>
      <c r="AB228" s="3"/>
      <c r="AC228" s="3"/>
      <c r="AD228" s="3"/>
      <c r="AE228" s="3"/>
      <c r="AF228" s="3"/>
      <c r="AG228" s="4"/>
    </row>
    <row r="229" spans="1:33" x14ac:dyDescent="0.15">
      <c r="A229" s="2"/>
      <c r="B229" s="3"/>
      <c r="C229" s="3"/>
      <c r="D229" s="3"/>
      <c r="E229" s="3"/>
      <c r="F229" s="3"/>
      <c r="G229" s="3"/>
      <c r="H229" s="3"/>
      <c r="I229" s="3"/>
      <c r="J229" s="3"/>
      <c r="K229" s="3"/>
      <c r="L229" s="3"/>
      <c r="M229" s="3"/>
      <c r="N229" s="3"/>
      <c r="O229" s="3"/>
      <c r="P229" s="3"/>
      <c r="Q229" s="3"/>
      <c r="R229" s="3"/>
      <c r="S229" s="3"/>
      <c r="T229" s="3"/>
      <c r="U229" s="3"/>
      <c r="V229" s="3"/>
      <c r="W229" s="3"/>
      <c r="X229" s="3"/>
      <c r="Y229" s="3"/>
      <c r="Z229" s="3"/>
      <c r="AA229" s="3"/>
      <c r="AB229" s="3"/>
      <c r="AC229" s="3"/>
      <c r="AD229" s="3"/>
      <c r="AE229" s="3"/>
      <c r="AF229" s="3"/>
      <c r="AG229" s="4"/>
    </row>
    <row r="230" spans="1:33" x14ac:dyDescent="0.15">
      <c r="A230" s="2"/>
      <c r="B230" s="3"/>
      <c r="C230" s="3"/>
      <c r="D230" s="3"/>
      <c r="E230" s="3"/>
      <c r="F230" s="3"/>
      <c r="G230" s="3"/>
      <c r="H230" s="3"/>
      <c r="I230" s="3"/>
      <c r="J230" s="3"/>
      <c r="K230" s="3"/>
      <c r="L230" s="3"/>
      <c r="M230" s="3"/>
      <c r="N230" s="3"/>
      <c r="O230" s="3"/>
      <c r="P230" s="3"/>
      <c r="Q230" s="3"/>
      <c r="R230" s="3"/>
      <c r="S230" s="3"/>
      <c r="T230" s="3"/>
      <c r="U230" s="3"/>
      <c r="V230" s="3"/>
      <c r="W230" s="3"/>
      <c r="X230" s="3"/>
      <c r="Y230" s="3"/>
      <c r="Z230" s="3"/>
      <c r="AA230" s="3"/>
      <c r="AB230" s="3"/>
      <c r="AC230" s="3"/>
      <c r="AD230" s="3"/>
      <c r="AE230" s="3"/>
      <c r="AF230" s="3"/>
      <c r="AG230" s="4"/>
    </row>
    <row r="231" spans="1:33" x14ac:dyDescent="0.15">
      <c r="A231" s="2"/>
      <c r="B231" s="3"/>
      <c r="C231" s="3"/>
      <c r="D231" s="3"/>
      <c r="E231" s="3"/>
      <c r="F231" s="3"/>
      <c r="G231" s="3"/>
      <c r="H231" s="3"/>
      <c r="I231" s="3"/>
      <c r="J231" s="3"/>
      <c r="K231" s="3"/>
      <c r="L231" s="3"/>
      <c r="M231" s="3"/>
      <c r="N231" s="3"/>
      <c r="O231" s="3"/>
      <c r="P231" s="3"/>
      <c r="Q231" s="3"/>
      <c r="R231" s="3"/>
      <c r="S231" s="3"/>
      <c r="T231" s="3"/>
      <c r="U231" s="3"/>
      <c r="V231" s="3"/>
      <c r="W231" s="3"/>
      <c r="X231" s="3"/>
      <c r="Y231" s="3"/>
      <c r="Z231" s="3"/>
      <c r="AA231" s="3"/>
      <c r="AB231" s="3"/>
      <c r="AC231" s="3"/>
      <c r="AD231" s="3"/>
      <c r="AE231" s="3"/>
      <c r="AF231" s="3"/>
      <c r="AG231" s="4"/>
    </row>
    <row r="232" spans="1:33" x14ac:dyDescent="0.15">
      <c r="A232" s="2"/>
      <c r="B232" s="3"/>
      <c r="C232" s="3"/>
      <c r="D232" s="3"/>
      <c r="E232" s="3"/>
      <c r="F232" s="3"/>
      <c r="G232" s="3"/>
      <c r="H232" s="3"/>
      <c r="I232" s="3"/>
      <c r="J232" s="3"/>
      <c r="K232" s="3"/>
      <c r="L232" s="3"/>
      <c r="M232" s="3"/>
      <c r="N232" s="3"/>
      <c r="O232" s="3"/>
      <c r="P232" s="3"/>
      <c r="Q232" s="3"/>
      <c r="R232" s="3"/>
      <c r="S232" s="3"/>
      <c r="T232" s="3"/>
      <c r="U232" s="3"/>
      <c r="V232" s="3"/>
      <c r="W232" s="3"/>
      <c r="X232" s="3"/>
      <c r="Y232" s="3"/>
      <c r="Z232" s="3"/>
      <c r="AA232" s="3"/>
      <c r="AB232" s="3"/>
      <c r="AC232" s="3"/>
      <c r="AD232" s="3"/>
      <c r="AE232" s="3"/>
      <c r="AF232" s="3"/>
      <c r="AG232" s="4"/>
    </row>
    <row r="233" spans="1:33" x14ac:dyDescent="0.15">
      <c r="A233" s="2"/>
      <c r="B233" s="3"/>
      <c r="C233" s="3"/>
      <c r="D233" s="3"/>
      <c r="E233" s="3"/>
      <c r="F233" s="3"/>
      <c r="G233" s="3"/>
      <c r="H233" s="3"/>
      <c r="I233" s="3"/>
      <c r="J233" s="3"/>
      <c r="K233" s="3"/>
      <c r="L233" s="3"/>
      <c r="M233" s="3"/>
      <c r="N233" s="3"/>
      <c r="O233" s="3"/>
      <c r="P233" s="3"/>
      <c r="Q233" s="3"/>
      <c r="R233" s="3"/>
      <c r="S233" s="3"/>
      <c r="T233" s="3"/>
      <c r="U233" s="3"/>
      <c r="V233" s="3"/>
      <c r="W233" s="3"/>
      <c r="X233" s="3"/>
      <c r="Y233" s="3"/>
      <c r="Z233" s="3"/>
      <c r="AA233" s="3"/>
      <c r="AB233" s="3"/>
      <c r="AC233" s="3"/>
      <c r="AD233" s="3"/>
      <c r="AE233" s="3"/>
      <c r="AF233" s="3"/>
      <c r="AG233" s="4"/>
    </row>
    <row r="234" spans="1:33" x14ac:dyDescent="0.15">
      <c r="A234" s="2"/>
      <c r="B234" s="3"/>
      <c r="C234" s="3"/>
      <c r="D234" s="3"/>
      <c r="E234" s="3"/>
      <c r="F234" s="3"/>
      <c r="G234" s="3"/>
      <c r="H234" s="3"/>
      <c r="I234" s="3"/>
      <c r="J234" s="3"/>
      <c r="K234" s="3"/>
      <c r="L234" s="3"/>
      <c r="M234" s="3"/>
      <c r="N234" s="3"/>
      <c r="O234" s="3"/>
      <c r="P234" s="3"/>
      <c r="Q234" s="3"/>
      <c r="R234" s="3"/>
      <c r="S234" s="3"/>
      <c r="T234" s="3"/>
      <c r="U234" s="3"/>
      <c r="V234" s="3"/>
      <c r="W234" s="3"/>
      <c r="X234" s="3"/>
      <c r="Y234" s="3"/>
      <c r="Z234" s="3"/>
      <c r="AA234" s="3"/>
      <c r="AB234" s="3"/>
      <c r="AC234" s="3"/>
      <c r="AD234" s="3"/>
      <c r="AE234" s="3"/>
      <c r="AF234" s="3"/>
      <c r="AG234" s="4"/>
    </row>
    <row r="235" spans="1:33" x14ac:dyDescent="0.15">
      <c r="A235" s="2"/>
      <c r="B235" s="3"/>
      <c r="C235" s="3"/>
      <c r="D235" s="3"/>
      <c r="E235" s="3"/>
      <c r="F235" s="3"/>
      <c r="G235" s="3"/>
      <c r="H235" s="3"/>
      <c r="I235" s="3"/>
      <c r="J235" s="3"/>
      <c r="K235" s="3"/>
      <c r="L235" s="3"/>
      <c r="M235" s="3"/>
      <c r="N235" s="3"/>
      <c r="O235" s="3"/>
      <c r="P235" s="3"/>
      <c r="Q235" s="3"/>
      <c r="R235" s="3"/>
      <c r="S235" s="3"/>
      <c r="T235" s="3"/>
      <c r="U235" s="3"/>
      <c r="V235" s="3"/>
      <c r="W235" s="3"/>
      <c r="X235" s="3"/>
      <c r="Y235" s="3"/>
      <c r="Z235" s="3"/>
      <c r="AA235" s="3"/>
      <c r="AB235" s="3"/>
      <c r="AC235" s="3"/>
      <c r="AD235" s="3"/>
      <c r="AE235" s="3"/>
      <c r="AF235" s="3"/>
      <c r="AG235" s="4"/>
    </row>
    <row r="236" spans="1:33" x14ac:dyDescent="0.15">
      <c r="A236" s="2"/>
      <c r="B236" s="3"/>
      <c r="C236" s="3"/>
      <c r="D236" s="3"/>
      <c r="E236" s="3"/>
      <c r="F236" s="3"/>
      <c r="G236" s="3"/>
      <c r="H236" s="3"/>
      <c r="I236" s="3"/>
      <c r="J236" s="3"/>
      <c r="K236" s="3"/>
      <c r="L236" s="3"/>
      <c r="M236" s="3"/>
      <c r="N236" s="3"/>
      <c r="O236" s="3"/>
      <c r="P236" s="3"/>
      <c r="Q236" s="3"/>
      <c r="R236" s="3"/>
      <c r="S236" s="3"/>
      <c r="T236" s="3"/>
      <c r="U236" s="3"/>
      <c r="V236" s="3"/>
      <c r="W236" s="3"/>
      <c r="X236" s="3"/>
      <c r="Y236" s="3"/>
      <c r="Z236" s="3"/>
      <c r="AA236" s="3"/>
      <c r="AB236" s="3"/>
      <c r="AC236" s="3"/>
      <c r="AD236" s="3"/>
      <c r="AE236" s="3"/>
      <c r="AF236" s="3"/>
      <c r="AG236" s="4"/>
    </row>
    <row r="237" spans="1:33" x14ac:dyDescent="0.15">
      <c r="A237" s="2"/>
      <c r="B237" s="3"/>
      <c r="C237" s="3"/>
      <c r="D237" s="3"/>
      <c r="E237" s="3"/>
      <c r="F237" s="3"/>
      <c r="G237" s="3"/>
      <c r="H237" s="3"/>
      <c r="I237" s="3"/>
      <c r="J237" s="3"/>
      <c r="K237" s="3"/>
      <c r="L237" s="3"/>
      <c r="M237" s="3"/>
      <c r="N237" s="3"/>
      <c r="O237" s="3"/>
      <c r="P237" s="3"/>
      <c r="Q237" s="3"/>
      <c r="R237" s="3"/>
      <c r="S237" s="3"/>
      <c r="T237" s="3"/>
      <c r="U237" s="3"/>
      <c r="V237" s="3"/>
      <c r="W237" s="3"/>
      <c r="X237" s="3"/>
      <c r="Y237" s="3"/>
      <c r="Z237" s="3"/>
      <c r="AA237" s="3"/>
      <c r="AB237" s="3"/>
      <c r="AC237" s="3"/>
      <c r="AD237" s="3"/>
      <c r="AE237" s="3"/>
      <c r="AF237" s="3"/>
      <c r="AG237" s="4"/>
    </row>
    <row r="238" spans="1:33" x14ac:dyDescent="0.15">
      <c r="A238" s="2"/>
      <c r="B238" s="3"/>
      <c r="C238" s="3"/>
      <c r="D238" s="3"/>
      <c r="E238" s="3"/>
      <c r="F238" s="3"/>
      <c r="G238" s="3"/>
      <c r="H238" s="3"/>
      <c r="I238" s="3"/>
      <c r="J238" s="3"/>
      <c r="K238" s="3"/>
      <c r="L238" s="3"/>
      <c r="M238" s="3"/>
      <c r="N238" s="3"/>
      <c r="O238" s="3"/>
      <c r="P238" s="3"/>
      <c r="Q238" s="3"/>
      <c r="R238" s="3"/>
      <c r="S238" s="3"/>
      <c r="T238" s="3"/>
      <c r="U238" s="3"/>
      <c r="V238" s="3"/>
      <c r="W238" s="3"/>
      <c r="X238" s="3"/>
      <c r="Y238" s="3"/>
      <c r="Z238" s="3"/>
      <c r="AA238" s="3"/>
      <c r="AB238" s="3"/>
      <c r="AC238" s="3"/>
      <c r="AD238" s="3"/>
      <c r="AE238" s="3"/>
      <c r="AF238" s="3"/>
      <c r="AG238" s="4"/>
    </row>
    <row r="239" spans="1:33" x14ac:dyDescent="0.15">
      <c r="A239" s="2"/>
      <c r="B239" s="3"/>
      <c r="C239" s="3"/>
      <c r="D239" s="3"/>
      <c r="E239" s="3"/>
      <c r="F239" s="3"/>
      <c r="G239" s="3"/>
      <c r="H239" s="3"/>
      <c r="I239" s="3"/>
      <c r="J239" s="3"/>
      <c r="K239" s="3"/>
      <c r="L239" s="3"/>
      <c r="M239" s="3"/>
      <c r="N239" s="3"/>
      <c r="O239" s="3"/>
      <c r="P239" s="3"/>
      <c r="Q239" s="3"/>
      <c r="R239" s="3"/>
      <c r="S239" s="3"/>
      <c r="T239" s="3"/>
      <c r="U239" s="3"/>
      <c r="V239" s="3"/>
      <c r="W239" s="3"/>
      <c r="X239" s="3"/>
      <c r="Y239" s="3"/>
      <c r="Z239" s="3"/>
      <c r="AA239" s="3"/>
      <c r="AB239" s="3"/>
      <c r="AC239" s="3"/>
      <c r="AD239" s="3"/>
      <c r="AE239" s="3"/>
      <c r="AF239" s="3"/>
      <c r="AG239" s="4"/>
    </row>
    <row r="240" spans="1:33" x14ac:dyDescent="0.15">
      <c r="A240" s="5"/>
      <c r="B240" s="6"/>
      <c r="C240" s="6"/>
      <c r="D240" s="6"/>
      <c r="E240" s="6"/>
      <c r="F240" s="6"/>
      <c r="G240" s="6"/>
      <c r="H240" s="6"/>
      <c r="I240" s="6"/>
      <c r="J240" s="6"/>
      <c r="K240" s="6"/>
      <c r="L240" s="6"/>
      <c r="M240" s="6"/>
      <c r="N240" s="6"/>
      <c r="O240" s="6"/>
      <c r="P240" s="6"/>
      <c r="Q240" s="6"/>
      <c r="R240" s="6"/>
      <c r="S240" s="6"/>
      <c r="T240" s="6"/>
      <c r="U240" s="6"/>
      <c r="V240" s="6"/>
      <c r="W240" s="6"/>
      <c r="X240" s="6"/>
      <c r="Y240" s="6"/>
      <c r="Z240" s="6"/>
      <c r="AA240" s="6"/>
      <c r="AB240" s="6"/>
      <c r="AC240" s="6"/>
      <c r="AD240" s="6"/>
      <c r="AE240" s="6"/>
      <c r="AF240" s="6"/>
      <c r="AG240" s="7"/>
    </row>
    <row r="241" spans="1:33" x14ac:dyDescent="0.15">
      <c r="A241" s="2"/>
      <c r="B241" s="3"/>
      <c r="C241" s="3"/>
      <c r="D241" s="3"/>
      <c r="E241" s="3"/>
      <c r="F241" s="3"/>
      <c r="G241" s="3"/>
      <c r="H241" s="3"/>
      <c r="I241" s="3"/>
      <c r="J241" s="3"/>
      <c r="K241" s="3"/>
      <c r="L241" s="3"/>
      <c r="M241" s="3"/>
      <c r="N241" s="3"/>
      <c r="O241" s="3"/>
      <c r="P241" s="3"/>
      <c r="Q241" s="3"/>
      <c r="R241" s="3"/>
      <c r="S241" s="3"/>
      <c r="T241" s="3"/>
      <c r="U241" s="3"/>
      <c r="V241" s="3"/>
      <c r="W241" s="3"/>
      <c r="X241" s="3"/>
      <c r="Y241" s="3"/>
      <c r="Z241" s="3"/>
      <c r="AA241" s="3"/>
      <c r="AB241" s="3"/>
      <c r="AC241" s="3"/>
      <c r="AD241" s="3"/>
      <c r="AE241" s="3"/>
      <c r="AF241" s="3"/>
      <c r="AG241" s="4"/>
    </row>
    <row r="242" spans="1:33" x14ac:dyDescent="0.15">
      <c r="A242" s="2"/>
      <c r="B242" s="3"/>
      <c r="C242" s="3"/>
      <c r="D242" s="3"/>
      <c r="E242" s="3"/>
      <c r="F242" s="3"/>
      <c r="G242" s="3"/>
      <c r="H242" s="3"/>
      <c r="I242" s="3"/>
      <c r="J242" s="3"/>
      <c r="K242" s="3"/>
      <c r="L242" s="3"/>
      <c r="M242" s="3"/>
      <c r="N242" s="3"/>
      <c r="O242" s="3"/>
      <c r="P242" s="3"/>
      <c r="Q242" s="3"/>
      <c r="R242" s="3"/>
      <c r="S242" s="3"/>
      <c r="T242" s="3"/>
      <c r="U242" s="3"/>
      <c r="V242" s="3"/>
      <c r="W242" s="3"/>
      <c r="X242" s="3"/>
      <c r="Y242" s="3"/>
      <c r="Z242" s="3"/>
      <c r="AA242" s="3"/>
      <c r="AB242" s="3"/>
      <c r="AC242" s="3"/>
      <c r="AD242" s="3"/>
      <c r="AE242" s="3"/>
      <c r="AF242" s="3"/>
      <c r="AG242" s="4"/>
    </row>
    <row r="243" spans="1:33" x14ac:dyDescent="0.15">
      <c r="A243" s="2"/>
      <c r="B243" s="3"/>
      <c r="C243" s="3"/>
      <c r="D243" s="3"/>
      <c r="E243" s="3"/>
      <c r="F243" s="3"/>
      <c r="G243" s="3"/>
      <c r="H243" s="3"/>
      <c r="I243" s="3"/>
      <c r="J243" s="3"/>
      <c r="K243" s="3"/>
      <c r="L243" s="3"/>
      <c r="M243" s="3"/>
      <c r="N243" s="3"/>
      <c r="O243" s="3"/>
      <c r="P243" s="3"/>
      <c r="Q243" s="3"/>
      <c r="R243" s="3"/>
      <c r="S243" s="3"/>
      <c r="T243" s="3"/>
      <c r="U243" s="3"/>
      <c r="V243" s="3"/>
      <c r="W243" s="3"/>
      <c r="X243" s="3"/>
      <c r="Y243" s="3"/>
      <c r="Z243" s="3"/>
      <c r="AA243" s="3"/>
      <c r="AB243" s="3"/>
      <c r="AC243" s="3"/>
      <c r="AD243" s="3"/>
      <c r="AE243" s="3"/>
      <c r="AF243" s="3"/>
      <c r="AG243" s="4"/>
    </row>
    <row r="244" spans="1:33" x14ac:dyDescent="0.15">
      <c r="A244" s="2"/>
      <c r="B244" s="3"/>
      <c r="C244" s="3"/>
      <c r="D244" s="3"/>
      <c r="E244" s="3"/>
      <c r="F244" s="3"/>
      <c r="G244" s="3"/>
      <c r="H244" s="3"/>
      <c r="I244" s="3"/>
      <c r="J244" s="3"/>
      <c r="K244" s="3"/>
      <c r="L244" s="3"/>
      <c r="M244" s="3"/>
      <c r="N244" s="3"/>
      <c r="O244" s="3"/>
      <c r="P244" s="3"/>
      <c r="Q244" s="3"/>
      <c r="R244" s="3"/>
      <c r="S244" s="3"/>
      <c r="T244" s="3"/>
      <c r="U244" s="3"/>
      <c r="V244" s="3"/>
      <c r="W244" s="3"/>
      <c r="X244" s="3"/>
      <c r="Y244" s="3"/>
      <c r="Z244" s="3"/>
      <c r="AA244" s="3"/>
      <c r="AB244" s="3"/>
      <c r="AC244" s="3"/>
      <c r="AD244" s="3"/>
      <c r="AE244" s="3"/>
      <c r="AF244" s="3"/>
      <c r="AG244" s="4"/>
    </row>
    <row r="245" spans="1:33" x14ac:dyDescent="0.15">
      <c r="A245" s="2"/>
      <c r="B245" s="3"/>
      <c r="C245" s="3"/>
      <c r="D245" s="3"/>
      <c r="E245" s="3"/>
      <c r="F245" s="3"/>
      <c r="G245" s="3"/>
      <c r="H245" s="3"/>
      <c r="I245" s="3"/>
      <c r="J245" s="3"/>
      <c r="K245" s="3"/>
      <c r="L245" s="3"/>
      <c r="M245" s="3"/>
      <c r="N245" s="3"/>
      <c r="O245" s="3"/>
      <c r="P245" s="3"/>
      <c r="Q245" s="3"/>
      <c r="R245" s="3"/>
      <c r="S245" s="3"/>
      <c r="T245" s="3"/>
      <c r="U245" s="3"/>
      <c r="V245" s="3"/>
      <c r="W245" s="3"/>
      <c r="X245" s="3"/>
      <c r="Y245" s="3"/>
      <c r="Z245" s="3"/>
      <c r="AA245" s="3"/>
      <c r="AB245" s="3"/>
      <c r="AC245" s="3"/>
      <c r="AD245" s="3"/>
      <c r="AE245" s="3"/>
      <c r="AF245" s="3"/>
      <c r="AG245" s="4"/>
    </row>
    <row r="246" spans="1:33" x14ac:dyDescent="0.15">
      <c r="A246" s="2"/>
      <c r="B246" s="3"/>
      <c r="C246" s="3"/>
      <c r="D246" s="3"/>
      <c r="E246" s="3"/>
      <c r="F246" s="3"/>
      <c r="G246" s="3"/>
      <c r="H246" s="3"/>
      <c r="I246" s="3"/>
      <c r="J246" s="3"/>
      <c r="K246" s="3"/>
      <c r="L246" s="3"/>
      <c r="M246" s="3"/>
      <c r="N246" s="3"/>
      <c r="O246" s="3"/>
      <c r="P246" s="3"/>
      <c r="Q246" s="3"/>
      <c r="R246" s="3"/>
      <c r="S246" s="3"/>
      <c r="T246" s="3"/>
      <c r="U246" s="3"/>
      <c r="V246" s="3"/>
      <c r="W246" s="3"/>
      <c r="X246" s="3"/>
      <c r="Y246" s="3"/>
      <c r="Z246" s="3"/>
      <c r="AA246" s="3"/>
      <c r="AB246" s="3"/>
      <c r="AC246" s="3"/>
      <c r="AD246" s="3"/>
      <c r="AE246" s="3"/>
      <c r="AF246" s="3"/>
      <c r="AG246" s="4"/>
    </row>
    <row r="247" spans="1:33" x14ac:dyDescent="0.15">
      <c r="A247" s="2"/>
      <c r="B247" s="3"/>
      <c r="C247" s="3"/>
      <c r="D247" s="3"/>
      <c r="E247" s="3"/>
      <c r="F247" s="3"/>
      <c r="G247" s="3"/>
      <c r="H247" s="3"/>
      <c r="I247" s="3"/>
      <c r="J247" s="3"/>
      <c r="K247" s="3"/>
      <c r="L247" s="3"/>
      <c r="M247" s="3"/>
      <c r="N247" s="3"/>
      <c r="O247" s="3"/>
      <c r="P247" s="3"/>
      <c r="Q247" s="3"/>
      <c r="R247" s="3"/>
      <c r="S247" s="3"/>
      <c r="T247" s="3"/>
      <c r="U247" s="3"/>
      <c r="V247" s="3"/>
      <c r="W247" s="3"/>
      <c r="X247" s="3"/>
      <c r="Y247" s="3"/>
      <c r="Z247" s="3"/>
      <c r="AA247" s="3"/>
      <c r="AB247" s="3"/>
      <c r="AC247" s="3"/>
      <c r="AD247" s="3"/>
      <c r="AE247" s="3"/>
      <c r="AF247" s="3"/>
      <c r="AG247" s="4"/>
    </row>
    <row r="248" spans="1:33" x14ac:dyDescent="0.15">
      <c r="A248" s="2"/>
      <c r="B248" s="3"/>
      <c r="C248" s="3"/>
      <c r="D248" s="3"/>
      <c r="E248" s="3"/>
      <c r="F248" s="3"/>
      <c r="G248" s="3"/>
      <c r="H248" s="3"/>
      <c r="I248" s="3"/>
      <c r="J248" s="3"/>
      <c r="K248" s="3"/>
      <c r="L248" s="3"/>
      <c r="M248" s="3"/>
      <c r="N248" s="3"/>
      <c r="O248" s="3"/>
      <c r="P248" s="3"/>
      <c r="Q248" s="3"/>
      <c r="R248" s="3"/>
      <c r="S248" s="3"/>
      <c r="T248" s="3"/>
      <c r="U248" s="3"/>
      <c r="V248" s="3"/>
      <c r="W248" s="3"/>
      <c r="X248" s="3"/>
      <c r="Y248" s="3"/>
      <c r="Z248" s="3"/>
      <c r="AA248" s="3"/>
      <c r="AB248" s="3"/>
      <c r="AC248" s="3"/>
      <c r="AD248" s="3"/>
      <c r="AE248" s="3"/>
      <c r="AF248" s="3"/>
      <c r="AG248" s="4"/>
    </row>
    <row r="249" spans="1:33" x14ac:dyDescent="0.15">
      <c r="A249" s="2"/>
      <c r="B249" s="3"/>
      <c r="C249" s="3"/>
      <c r="D249" s="3"/>
      <c r="E249" s="3"/>
      <c r="F249" s="3"/>
      <c r="G249" s="3"/>
      <c r="H249" s="3"/>
      <c r="I249" s="3"/>
      <c r="J249" s="3"/>
      <c r="K249" s="3"/>
      <c r="L249" s="3"/>
      <c r="M249" s="3"/>
      <c r="N249" s="3"/>
      <c r="O249" s="3"/>
      <c r="P249" s="3"/>
      <c r="Q249" s="3"/>
      <c r="R249" s="3"/>
      <c r="S249" s="3"/>
      <c r="T249" s="3"/>
      <c r="U249" s="3"/>
      <c r="V249" s="3"/>
      <c r="W249" s="3"/>
      <c r="X249" s="3"/>
      <c r="Y249" s="3"/>
      <c r="Z249" s="3"/>
      <c r="AA249" s="3"/>
      <c r="AB249" s="3"/>
      <c r="AC249" s="3"/>
      <c r="AD249" s="3"/>
      <c r="AE249" s="3"/>
      <c r="AF249" s="3"/>
      <c r="AG249" s="4"/>
    </row>
    <row r="250" spans="1:33" x14ac:dyDescent="0.15">
      <c r="A250" s="2"/>
      <c r="B250" s="3"/>
      <c r="C250" s="3"/>
      <c r="D250" s="3"/>
      <c r="E250" s="3"/>
      <c r="F250" s="3"/>
      <c r="G250" s="3"/>
      <c r="H250" s="3"/>
      <c r="I250" s="3"/>
      <c r="J250" s="3"/>
      <c r="K250" s="3"/>
      <c r="L250" s="3"/>
      <c r="M250" s="3"/>
      <c r="N250" s="3"/>
      <c r="O250" s="3"/>
      <c r="P250" s="3"/>
      <c r="Q250" s="3"/>
      <c r="R250" s="3"/>
      <c r="S250" s="3"/>
      <c r="T250" s="3"/>
      <c r="U250" s="3"/>
      <c r="V250" s="3"/>
      <c r="W250" s="3"/>
      <c r="X250" s="3"/>
      <c r="Y250" s="3"/>
      <c r="Z250" s="3"/>
      <c r="AA250" s="3"/>
      <c r="AB250" s="3"/>
      <c r="AC250" s="3"/>
      <c r="AD250" s="3"/>
      <c r="AE250" s="3"/>
      <c r="AF250" s="3"/>
      <c r="AG250" s="4"/>
    </row>
    <row r="251" spans="1:33" x14ac:dyDescent="0.15">
      <c r="A251" s="2"/>
      <c r="B251" s="3"/>
      <c r="C251" s="3"/>
      <c r="D251" s="3"/>
      <c r="E251" s="3"/>
      <c r="F251" s="3"/>
      <c r="G251" s="3"/>
      <c r="H251" s="3"/>
      <c r="I251" s="3"/>
      <c r="J251" s="3"/>
      <c r="K251" s="3"/>
      <c r="L251" s="3"/>
      <c r="M251" s="3"/>
      <c r="N251" s="3"/>
      <c r="O251" s="3"/>
      <c r="P251" s="3"/>
      <c r="Q251" s="3"/>
      <c r="R251" s="3"/>
      <c r="S251" s="3"/>
      <c r="T251" s="3"/>
      <c r="U251" s="3"/>
      <c r="V251" s="3"/>
      <c r="W251" s="3"/>
      <c r="X251" s="3"/>
      <c r="Y251" s="3"/>
      <c r="Z251" s="3"/>
      <c r="AA251" s="3"/>
      <c r="AB251" s="3"/>
      <c r="AC251" s="3"/>
      <c r="AD251" s="3"/>
      <c r="AE251" s="3"/>
      <c r="AF251" s="3"/>
      <c r="AG251" s="4"/>
    </row>
    <row r="252" spans="1:33" x14ac:dyDescent="0.15">
      <c r="A252" s="2"/>
      <c r="B252" s="3"/>
      <c r="C252" s="3"/>
      <c r="D252" s="3"/>
      <c r="E252" s="3"/>
      <c r="F252" s="3"/>
      <c r="G252" s="3"/>
      <c r="H252" s="3"/>
      <c r="I252" s="3"/>
      <c r="J252" s="3"/>
      <c r="K252" s="3"/>
      <c r="L252" s="3"/>
      <c r="M252" s="3"/>
      <c r="N252" s="3"/>
      <c r="O252" s="3"/>
      <c r="P252" s="3"/>
      <c r="Q252" s="3"/>
      <c r="R252" s="3"/>
      <c r="S252" s="3"/>
      <c r="T252" s="3"/>
      <c r="U252" s="3"/>
      <c r="V252" s="3"/>
      <c r="W252" s="3"/>
      <c r="X252" s="3"/>
      <c r="Y252" s="3"/>
      <c r="Z252" s="3"/>
      <c r="AA252" s="3"/>
      <c r="AB252" s="3"/>
      <c r="AC252" s="3"/>
      <c r="AD252" s="3"/>
      <c r="AE252" s="3"/>
      <c r="AF252" s="3"/>
      <c r="AG252" s="4"/>
    </row>
    <row r="253" spans="1:33" x14ac:dyDescent="0.15">
      <c r="A253" s="2"/>
      <c r="B253" s="3"/>
      <c r="C253" s="3"/>
      <c r="D253" s="3"/>
      <c r="E253" s="3"/>
      <c r="F253" s="3"/>
      <c r="G253" s="3"/>
      <c r="H253" s="3"/>
      <c r="I253" s="3"/>
      <c r="J253" s="3"/>
      <c r="K253" s="3"/>
      <c r="L253" s="3"/>
      <c r="M253" s="3"/>
      <c r="N253" s="3"/>
      <c r="O253" s="3"/>
      <c r="P253" s="3"/>
      <c r="Q253" s="3"/>
      <c r="R253" s="3"/>
      <c r="S253" s="3"/>
      <c r="T253" s="3"/>
      <c r="U253" s="3"/>
      <c r="V253" s="3"/>
      <c r="W253" s="3"/>
      <c r="X253" s="3"/>
      <c r="Y253" s="3"/>
      <c r="Z253" s="3"/>
      <c r="AA253" s="3"/>
      <c r="AB253" s="3"/>
      <c r="AC253" s="3"/>
      <c r="AD253" s="3"/>
      <c r="AE253" s="3"/>
      <c r="AF253" s="3"/>
      <c r="AG253" s="4"/>
    </row>
    <row r="254" spans="1:33" x14ac:dyDescent="0.15">
      <c r="A254" s="2"/>
      <c r="B254" s="3"/>
      <c r="C254" s="3"/>
      <c r="D254" s="3"/>
      <c r="E254" s="3"/>
      <c r="F254" s="3"/>
      <c r="G254" s="3"/>
      <c r="H254" s="3"/>
      <c r="I254" s="3"/>
      <c r="J254" s="3"/>
      <c r="K254" s="3"/>
      <c r="L254" s="3"/>
      <c r="M254" s="3"/>
      <c r="N254" s="3"/>
      <c r="O254" s="3"/>
      <c r="P254" s="3"/>
      <c r="Q254" s="3"/>
      <c r="R254" s="3"/>
      <c r="S254" s="3"/>
      <c r="T254" s="3"/>
      <c r="U254" s="3"/>
      <c r="V254" s="3"/>
      <c r="W254" s="3"/>
      <c r="X254" s="3"/>
      <c r="Y254" s="3"/>
      <c r="Z254" s="3"/>
      <c r="AA254" s="3"/>
      <c r="AB254" s="3"/>
      <c r="AC254" s="3"/>
      <c r="AD254" s="3"/>
      <c r="AE254" s="3"/>
      <c r="AF254" s="3"/>
      <c r="AG254" s="4"/>
    </row>
    <row r="255" spans="1:33" x14ac:dyDescent="0.15">
      <c r="A255" s="2"/>
      <c r="B255" s="3"/>
      <c r="C255" s="3"/>
      <c r="D255" s="3"/>
      <c r="E255" s="3"/>
      <c r="F255" s="3"/>
      <c r="G255" s="3"/>
      <c r="H255" s="3"/>
      <c r="I255" s="3"/>
      <c r="J255" s="3"/>
      <c r="K255" s="3"/>
      <c r="L255" s="3"/>
      <c r="M255" s="3"/>
      <c r="N255" s="3"/>
      <c r="O255" s="3"/>
      <c r="P255" s="3"/>
      <c r="Q255" s="3"/>
      <c r="R255" s="3"/>
      <c r="S255" s="3"/>
      <c r="T255" s="3"/>
      <c r="U255" s="3"/>
      <c r="V255" s="3"/>
      <c r="W255" s="3"/>
      <c r="X255" s="3"/>
      <c r="Y255" s="3"/>
      <c r="Z255" s="3"/>
      <c r="AA255" s="3"/>
      <c r="AB255" s="3"/>
      <c r="AC255" s="3"/>
      <c r="AD255" s="3"/>
      <c r="AE255" s="3"/>
      <c r="AF255" s="3"/>
      <c r="AG255" s="4"/>
    </row>
    <row r="256" spans="1:33" x14ac:dyDescent="0.15">
      <c r="A256" s="2"/>
      <c r="B256" s="3"/>
      <c r="C256" s="3"/>
      <c r="D256" s="3"/>
      <c r="E256" s="3"/>
      <c r="F256" s="3"/>
      <c r="G256" s="3"/>
      <c r="H256" s="3"/>
      <c r="I256" s="3"/>
      <c r="J256" s="3"/>
      <c r="K256" s="3"/>
      <c r="L256" s="3"/>
      <c r="M256" s="3"/>
      <c r="N256" s="3"/>
      <c r="O256" s="3"/>
      <c r="P256" s="3"/>
      <c r="Q256" s="3"/>
      <c r="R256" s="3"/>
      <c r="S256" s="3"/>
      <c r="T256" s="3"/>
      <c r="U256" s="3"/>
      <c r="V256" s="3"/>
      <c r="W256" s="3"/>
      <c r="X256" s="3"/>
      <c r="Y256" s="3"/>
      <c r="Z256" s="3"/>
      <c r="AA256" s="3"/>
      <c r="AB256" s="3"/>
      <c r="AC256" s="3"/>
      <c r="AD256" s="3"/>
      <c r="AE256" s="3"/>
      <c r="AF256" s="3"/>
      <c r="AG256" s="4"/>
    </row>
    <row r="257" spans="1:33" x14ac:dyDescent="0.15">
      <c r="A257" s="5"/>
      <c r="B257" s="6"/>
      <c r="C257" s="6"/>
      <c r="D257" s="6"/>
      <c r="E257" s="6"/>
      <c r="F257" s="6"/>
      <c r="G257" s="6"/>
      <c r="H257" s="6"/>
      <c r="I257" s="6"/>
      <c r="J257" s="6"/>
      <c r="K257" s="6"/>
      <c r="L257" s="6"/>
      <c r="M257" s="6"/>
      <c r="N257" s="6"/>
      <c r="O257" s="6"/>
      <c r="P257" s="6"/>
      <c r="Q257" s="6"/>
      <c r="R257" s="6"/>
      <c r="S257" s="6"/>
      <c r="T257" s="6"/>
      <c r="U257" s="6"/>
      <c r="V257" s="6"/>
      <c r="W257" s="6"/>
      <c r="X257" s="6"/>
      <c r="Y257" s="6"/>
      <c r="Z257" s="6"/>
      <c r="AA257" s="6"/>
      <c r="AB257" s="6"/>
      <c r="AC257" s="6"/>
      <c r="AD257" s="6"/>
      <c r="AE257" s="6"/>
      <c r="AF257" s="6"/>
      <c r="AG257" s="7"/>
    </row>
    <row r="258" spans="1:33" x14ac:dyDescent="0.15">
      <c r="A258" s="2"/>
      <c r="B258" s="3"/>
      <c r="C258" s="3"/>
      <c r="D258" s="3"/>
      <c r="E258" s="3"/>
      <c r="F258" s="3"/>
      <c r="G258" s="3"/>
      <c r="H258" s="3"/>
      <c r="I258" s="3"/>
      <c r="J258" s="3"/>
      <c r="K258" s="3"/>
      <c r="L258" s="3"/>
      <c r="M258" s="3"/>
      <c r="N258" s="3"/>
      <c r="O258" s="3"/>
      <c r="P258" s="3"/>
      <c r="Q258" s="3"/>
      <c r="R258" s="3"/>
      <c r="S258" s="3"/>
      <c r="T258" s="3"/>
      <c r="U258" s="3"/>
      <c r="V258" s="3"/>
      <c r="W258" s="3"/>
      <c r="X258" s="3"/>
      <c r="Y258" s="3"/>
      <c r="Z258" s="3"/>
      <c r="AA258" s="3"/>
      <c r="AB258" s="3"/>
      <c r="AC258" s="3"/>
      <c r="AD258" s="3"/>
      <c r="AE258" s="3"/>
      <c r="AF258" s="3"/>
      <c r="AG258" s="4"/>
    </row>
    <row r="259" spans="1:33" x14ac:dyDescent="0.15">
      <c r="A259" s="2"/>
      <c r="B259" s="3"/>
      <c r="C259" s="3"/>
      <c r="D259" s="3"/>
      <c r="E259" s="3"/>
      <c r="F259" s="3"/>
      <c r="G259" s="3"/>
      <c r="H259" s="3"/>
      <c r="I259" s="3"/>
      <c r="J259" s="3"/>
      <c r="K259" s="3"/>
      <c r="L259" s="3"/>
      <c r="M259" s="3"/>
      <c r="N259" s="3"/>
      <c r="O259" s="3"/>
      <c r="P259" s="3"/>
      <c r="Q259" s="3"/>
      <c r="R259" s="3"/>
      <c r="S259" s="3"/>
      <c r="T259" s="3"/>
      <c r="U259" s="3"/>
      <c r="V259" s="3"/>
      <c r="W259" s="3"/>
      <c r="X259" s="3"/>
      <c r="Y259" s="3"/>
      <c r="Z259" s="3"/>
      <c r="AA259" s="3"/>
      <c r="AB259" s="3"/>
      <c r="AC259" s="3"/>
      <c r="AD259" s="3"/>
      <c r="AE259" s="3"/>
      <c r="AF259" s="3"/>
      <c r="AG259" s="4"/>
    </row>
    <row r="260" spans="1:33" x14ac:dyDescent="0.15">
      <c r="A260" s="2"/>
      <c r="B260" s="3"/>
      <c r="C260" s="3"/>
      <c r="D260" s="3"/>
      <c r="E260" s="3"/>
      <c r="F260" s="3"/>
      <c r="G260" s="3"/>
      <c r="H260" s="3"/>
      <c r="I260" s="3"/>
      <c r="J260" s="3"/>
      <c r="K260" s="3"/>
      <c r="L260" s="3"/>
      <c r="M260" s="3"/>
      <c r="N260" s="3"/>
      <c r="O260" s="3"/>
      <c r="P260" s="3"/>
      <c r="Q260" s="3"/>
      <c r="R260" s="3"/>
      <c r="S260" s="3"/>
      <c r="T260" s="3"/>
      <c r="U260" s="3"/>
      <c r="V260" s="3"/>
      <c r="W260" s="3"/>
      <c r="X260" s="3"/>
      <c r="Y260" s="3"/>
      <c r="Z260" s="3"/>
      <c r="AA260" s="3"/>
      <c r="AB260" s="3"/>
      <c r="AC260" s="3"/>
      <c r="AD260" s="3"/>
      <c r="AE260" s="3"/>
      <c r="AF260" s="3"/>
      <c r="AG260" s="4"/>
    </row>
    <row r="261" spans="1:33" x14ac:dyDescent="0.15">
      <c r="A261" s="2"/>
      <c r="B261" s="3"/>
      <c r="C261" s="3"/>
      <c r="D261" s="3"/>
      <c r="E261" s="3"/>
      <c r="F261" s="3"/>
      <c r="G261" s="3"/>
      <c r="H261" s="3"/>
      <c r="I261" s="3"/>
      <c r="J261" s="3"/>
      <c r="K261" s="3"/>
      <c r="L261" s="3"/>
      <c r="M261" s="3"/>
      <c r="N261" s="3"/>
      <c r="O261" s="3"/>
      <c r="P261" s="3"/>
      <c r="Q261" s="3"/>
      <c r="R261" s="3"/>
      <c r="S261" s="3"/>
      <c r="T261" s="3"/>
      <c r="U261" s="3"/>
      <c r="V261" s="3"/>
      <c r="W261" s="3"/>
      <c r="X261" s="3"/>
      <c r="Y261" s="3"/>
      <c r="Z261" s="3"/>
      <c r="AA261" s="3"/>
      <c r="AB261" s="3"/>
      <c r="AC261" s="3"/>
      <c r="AD261" s="3"/>
      <c r="AE261" s="3"/>
      <c r="AF261" s="3"/>
      <c r="AG261" s="4"/>
    </row>
    <row r="262" spans="1:33" x14ac:dyDescent="0.15">
      <c r="A262" s="2"/>
      <c r="B262" s="3"/>
      <c r="C262" s="3"/>
      <c r="D262" s="3"/>
      <c r="E262" s="3"/>
      <c r="F262" s="3"/>
      <c r="G262" s="3"/>
      <c r="H262" s="3"/>
      <c r="I262" s="3"/>
      <c r="J262" s="3"/>
      <c r="K262" s="3"/>
      <c r="L262" s="3"/>
      <c r="M262" s="3"/>
      <c r="N262" s="3"/>
      <c r="O262" s="3"/>
      <c r="P262" s="3"/>
      <c r="Q262" s="3"/>
      <c r="R262" s="3"/>
      <c r="S262" s="3"/>
      <c r="T262" s="3"/>
      <c r="U262" s="3"/>
      <c r="V262" s="3"/>
      <c r="W262" s="3"/>
      <c r="X262" s="3"/>
      <c r="Y262" s="3"/>
      <c r="Z262" s="3"/>
      <c r="AA262" s="3"/>
      <c r="AB262" s="3"/>
      <c r="AC262" s="3"/>
      <c r="AD262" s="3"/>
      <c r="AE262" s="3"/>
      <c r="AF262" s="3"/>
      <c r="AG262" s="4"/>
    </row>
    <row r="263" spans="1:33" x14ac:dyDescent="0.15">
      <c r="A263" s="2"/>
      <c r="B263" s="3"/>
      <c r="C263" s="3"/>
      <c r="D263" s="3"/>
      <c r="E263" s="3"/>
      <c r="F263" s="3"/>
      <c r="G263" s="3"/>
      <c r="H263" s="3"/>
      <c r="I263" s="3"/>
      <c r="J263" s="3"/>
      <c r="K263" s="3"/>
      <c r="L263" s="3"/>
      <c r="M263" s="3"/>
      <c r="N263" s="3"/>
      <c r="O263" s="3"/>
      <c r="P263" s="3"/>
      <c r="Q263" s="3"/>
      <c r="R263" s="3"/>
      <c r="S263" s="3"/>
      <c r="T263" s="3"/>
      <c r="U263" s="3"/>
      <c r="V263" s="3"/>
      <c r="W263" s="3"/>
      <c r="X263" s="3"/>
      <c r="Y263" s="3"/>
      <c r="Z263" s="3"/>
      <c r="AA263" s="3"/>
      <c r="AB263" s="3"/>
      <c r="AC263" s="3"/>
      <c r="AD263" s="3"/>
      <c r="AE263" s="3"/>
      <c r="AF263" s="3"/>
      <c r="AG263" s="4"/>
    </row>
    <row r="264" spans="1:33" x14ac:dyDescent="0.15">
      <c r="A264" s="2"/>
      <c r="B264" s="3"/>
      <c r="C264" s="3"/>
      <c r="D264" s="3"/>
      <c r="E264" s="3"/>
      <c r="F264" s="3"/>
      <c r="G264" s="3"/>
      <c r="H264" s="3"/>
      <c r="I264" s="3"/>
      <c r="J264" s="3"/>
      <c r="K264" s="3"/>
      <c r="L264" s="3"/>
      <c r="M264" s="3"/>
      <c r="N264" s="3"/>
      <c r="O264" s="3"/>
      <c r="P264" s="3"/>
      <c r="Q264" s="3"/>
      <c r="R264" s="3"/>
      <c r="S264" s="3"/>
      <c r="T264" s="3"/>
      <c r="U264" s="3"/>
      <c r="V264" s="3"/>
      <c r="W264" s="3"/>
      <c r="X264" s="3"/>
      <c r="Y264" s="3"/>
      <c r="Z264" s="3"/>
      <c r="AA264" s="3"/>
      <c r="AB264" s="3"/>
      <c r="AC264" s="3"/>
      <c r="AD264" s="3"/>
      <c r="AE264" s="3"/>
      <c r="AF264" s="3"/>
      <c r="AG264" s="4"/>
    </row>
    <row r="265" spans="1:33" x14ac:dyDescent="0.15">
      <c r="A265" s="2"/>
      <c r="B265" s="3"/>
      <c r="C265" s="3"/>
      <c r="D265" s="3"/>
      <c r="E265" s="3"/>
      <c r="F265" s="3"/>
      <c r="G265" s="3"/>
      <c r="H265" s="3"/>
      <c r="I265" s="3"/>
      <c r="J265" s="3"/>
      <c r="K265" s="3"/>
      <c r="L265" s="3"/>
      <c r="M265" s="3"/>
      <c r="N265" s="3"/>
      <c r="O265" s="3"/>
      <c r="P265" s="3"/>
      <c r="Q265" s="3"/>
      <c r="R265" s="3"/>
      <c r="S265" s="3"/>
      <c r="T265" s="3"/>
      <c r="U265" s="3"/>
      <c r="V265" s="3"/>
      <c r="W265" s="3"/>
      <c r="X265" s="3"/>
      <c r="Y265" s="3"/>
      <c r="Z265" s="3"/>
      <c r="AA265" s="3"/>
      <c r="AB265" s="3"/>
      <c r="AC265" s="3"/>
      <c r="AD265" s="3"/>
      <c r="AE265" s="3"/>
      <c r="AF265" s="3"/>
      <c r="AG265" s="4"/>
    </row>
    <row r="266" spans="1:33" x14ac:dyDescent="0.15">
      <c r="A266" s="2"/>
      <c r="B266" s="3"/>
      <c r="C266" s="3"/>
      <c r="D266" s="3"/>
      <c r="E266" s="3"/>
      <c r="F266" s="3"/>
      <c r="G266" s="3"/>
      <c r="H266" s="3"/>
      <c r="I266" s="3"/>
      <c r="J266" s="3"/>
      <c r="K266" s="3"/>
      <c r="L266" s="3"/>
      <c r="M266" s="3"/>
      <c r="N266" s="3"/>
      <c r="O266" s="3"/>
      <c r="P266" s="3"/>
      <c r="Q266" s="3"/>
      <c r="R266" s="3"/>
      <c r="S266" s="3"/>
      <c r="T266" s="3"/>
      <c r="U266" s="3"/>
      <c r="V266" s="3"/>
      <c r="W266" s="3"/>
      <c r="X266" s="3"/>
      <c r="Y266" s="3"/>
      <c r="Z266" s="3"/>
      <c r="AA266" s="3"/>
      <c r="AB266" s="3"/>
      <c r="AC266" s="3"/>
      <c r="AD266" s="3"/>
      <c r="AE266" s="3"/>
      <c r="AF266" s="3"/>
      <c r="AG266" s="4"/>
    </row>
    <row r="267" spans="1:33" x14ac:dyDescent="0.15">
      <c r="A267" s="2"/>
      <c r="B267" s="3"/>
      <c r="C267" s="3"/>
      <c r="D267" s="3"/>
      <c r="E267" s="3"/>
      <c r="F267" s="3"/>
      <c r="G267" s="3"/>
      <c r="H267" s="3"/>
      <c r="I267" s="3"/>
      <c r="J267" s="3"/>
      <c r="K267" s="3"/>
      <c r="L267" s="3"/>
      <c r="M267" s="3"/>
      <c r="N267" s="3"/>
      <c r="O267" s="3"/>
      <c r="P267" s="3"/>
      <c r="Q267" s="3"/>
      <c r="R267" s="3"/>
      <c r="S267" s="3"/>
      <c r="T267" s="3"/>
      <c r="U267" s="3"/>
      <c r="V267" s="3"/>
      <c r="W267" s="3"/>
      <c r="X267" s="3"/>
      <c r="Y267" s="3"/>
      <c r="Z267" s="3"/>
      <c r="AA267" s="3"/>
      <c r="AB267" s="3"/>
      <c r="AC267" s="3"/>
      <c r="AD267" s="3"/>
      <c r="AE267" s="3"/>
      <c r="AF267" s="3"/>
      <c r="AG267" s="4"/>
    </row>
    <row r="268" spans="1:33" x14ac:dyDescent="0.15">
      <c r="A268" s="2"/>
      <c r="B268" s="3"/>
      <c r="C268" s="3"/>
      <c r="D268" s="3"/>
      <c r="E268" s="3"/>
      <c r="F268" s="3"/>
      <c r="G268" s="3"/>
      <c r="H268" s="3"/>
      <c r="I268" s="3"/>
      <c r="J268" s="3"/>
      <c r="K268" s="3"/>
      <c r="L268" s="3"/>
      <c r="M268" s="3"/>
      <c r="N268" s="3"/>
      <c r="O268" s="3"/>
      <c r="P268" s="3"/>
      <c r="Q268" s="3"/>
      <c r="R268" s="3"/>
      <c r="S268" s="3"/>
      <c r="T268" s="3"/>
      <c r="U268" s="3"/>
      <c r="V268" s="3"/>
      <c r="W268" s="3"/>
      <c r="X268" s="3"/>
      <c r="Y268" s="3"/>
      <c r="Z268" s="3"/>
      <c r="AA268" s="3"/>
      <c r="AB268" s="3"/>
      <c r="AC268" s="3"/>
      <c r="AD268" s="3"/>
      <c r="AE268" s="3"/>
      <c r="AF268" s="3"/>
      <c r="AG268" s="4"/>
    </row>
    <row r="269" spans="1:33" x14ac:dyDescent="0.15">
      <c r="A269" s="2"/>
      <c r="B269" s="3"/>
      <c r="C269" s="3"/>
      <c r="D269" s="3"/>
      <c r="E269" s="3"/>
      <c r="F269" s="3"/>
      <c r="G269" s="3"/>
      <c r="H269" s="3"/>
      <c r="I269" s="3"/>
      <c r="J269" s="3"/>
      <c r="K269" s="3"/>
      <c r="L269" s="3"/>
      <c r="M269" s="3"/>
      <c r="N269" s="3"/>
      <c r="O269" s="3"/>
      <c r="P269" s="3"/>
      <c r="Q269" s="3"/>
      <c r="R269" s="3"/>
      <c r="S269" s="3"/>
      <c r="T269" s="3"/>
      <c r="U269" s="3"/>
      <c r="V269" s="3"/>
      <c r="W269" s="3"/>
      <c r="X269" s="3"/>
      <c r="Y269" s="3"/>
      <c r="Z269" s="3"/>
      <c r="AA269" s="3"/>
      <c r="AB269" s="3"/>
      <c r="AC269" s="3"/>
      <c r="AD269" s="3"/>
      <c r="AE269" s="3"/>
      <c r="AF269" s="3"/>
      <c r="AG269" s="4"/>
    </row>
    <row r="270" spans="1:33" x14ac:dyDescent="0.15">
      <c r="A270" s="2"/>
      <c r="B270" s="3"/>
      <c r="C270" s="3"/>
      <c r="D270" s="3"/>
      <c r="E270" s="3"/>
      <c r="F270" s="3"/>
      <c r="G270" s="3"/>
      <c r="H270" s="3"/>
      <c r="I270" s="3"/>
      <c r="J270" s="3"/>
      <c r="K270" s="3"/>
      <c r="L270" s="3"/>
      <c r="M270" s="3"/>
      <c r="N270" s="3"/>
      <c r="O270" s="3"/>
      <c r="P270" s="3"/>
      <c r="Q270" s="3"/>
      <c r="R270" s="3"/>
      <c r="S270" s="3"/>
      <c r="T270" s="3"/>
      <c r="U270" s="3"/>
      <c r="V270" s="3"/>
      <c r="W270" s="3"/>
      <c r="X270" s="3"/>
      <c r="Y270" s="3"/>
      <c r="Z270" s="3"/>
      <c r="AA270" s="3"/>
      <c r="AB270" s="3"/>
      <c r="AC270" s="3"/>
      <c r="AD270" s="3"/>
      <c r="AE270" s="3"/>
      <c r="AF270" s="3"/>
      <c r="AG270" s="4"/>
    </row>
    <row r="271" spans="1:33" x14ac:dyDescent="0.15">
      <c r="A271" s="2"/>
      <c r="B271" s="3"/>
      <c r="C271" s="3"/>
      <c r="D271" s="3"/>
      <c r="E271" s="3"/>
      <c r="F271" s="3"/>
      <c r="G271" s="3"/>
      <c r="H271" s="3"/>
      <c r="I271" s="3"/>
      <c r="J271" s="3"/>
      <c r="K271" s="3"/>
      <c r="L271" s="3"/>
      <c r="M271" s="3"/>
      <c r="N271" s="3"/>
      <c r="O271" s="3"/>
      <c r="P271" s="3"/>
      <c r="Q271" s="3"/>
      <c r="R271" s="3"/>
      <c r="S271" s="3"/>
      <c r="T271" s="3"/>
      <c r="U271" s="3"/>
      <c r="V271" s="3"/>
      <c r="W271" s="3"/>
      <c r="X271" s="3"/>
      <c r="Y271" s="3"/>
      <c r="Z271" s="3"/>
      <c r="AA271" s="3"/>
      <c r="AB271" s="3"/>
      <c r="AC271" s="3"/>
      <c r="AD271" s="3"/>
      <c r="AE271" s="3"/>
      <c r="AF271" s="3"/>
      <c r="AG271" s="4"/>
    </row>
    <row r="272" spans="1:33" x14ac:dyDescent="0.15">
      <c r="A272" s="2"/>
      <c r="B272" s="3"/>
      <c r="C272" s="3"/>
      <c r="D272" s="3"/>
      <c r="E272" s="3"/>
      <c r="F272" s="3"/>
      <c r="G272" s="3"/>
      <c r="H272" s="3"/>
      <c r="I272" s="3"/>
      <c r="J272" s="3"/>
      <c r="K272" s="3"/>
      <c r="L272" s="3"/>
      <c r="M272" s="3"/>
      <c r="N272" s="3"/>
      <c r="O272" s="3"/>
      <c r="P272" s="3"/>
      <c r="Q272" s="3"/>
      <c r="R272" s="3"/>
      <c r="S272" s="3"/>
      <c r="T272" s="3"/>
      <c r="U272" s="3"/>
      <c r="V272" s="3"/>
      <c r="W272" s="3"/>
      <c r="X272" s="3"/>
      <c r="Y272" s="3"/>
      <c r="Z272" s="3"/>
      <c r="AA272" s="3"/>
      <c r="AB272" s="3"/>
      <c r="AC272" s="3"/>
      <c r="AD272" s="3"/>
      <c r="AE272" s="3"/>
      <c r="AF272" s="3"/>
      <c r="AG272" s="4"/>
    </row>
    <row r="273" spans="1:33" x14ac:dyDescent="0.15">
      <c r="A273" s="2"/>
      <c r="B273" s="3"/>
      <c r="C273" s="3"/>
      <c r="D273" s="3"/>
      <c r="E273" s="3"/>
      <c r="F273" s="3"/>
      <c r="G273" s="3"/>
      <c r="H273" s="3"/>
      <c r="I273" s="3"/>
      <c r="J273" s="3"/>
      <c r="K273" s="3"/>
      <c r="L273" s="3"/>
      <c r="M273" s="3"/>
      <c r="N273" s="3"/>
      <c r="O273" s="3"/>
      <c r="P273" s="3"/>
      <c r="Q273" s="3"/>
      <c r="R273" s="3"/>
      <c r="S273" s="3"/>
      <c r="T273" s="3"/>
      <c r="U273" s="3"/>
      <c r="V273" s="3"/>
      <c r="W273" s="3"/>
      <c r="X273" s="3"/>
      <c r="Y273" s="3"/>
      <c r="Z273" s="3"/>
      <c r="AA273" s="3"/>
      <c r="AB273" s="3"/>
      <c r="AC273" s="3"/>
      <c r="AD273" s="3"/>
      <c r="AE273" s="3"/>
      <c r="AF273" s="3"/>
      <c r="AG273" s="4"/>
    </row>
    <row r="274" spans="1:33" x14ac:dyDescent="0.15">
      <c r="A274" s="2"/>
      <c r="B274" s="3"/>
      <c r="C274" s="3"/>
      <c r="D274" s="3"/>
      <c r="E274" s="3"/>
      <c r="F274" s="3"/>
      <c r="G274" s="3"/>
      <c r="H274" s="3"/>
      <c r="I274" s="3"/>
      <c r="J274" s="3"/>
      <c r="K274" s="3"/>
      <c r="L274" s="3"/>
      <c r="M274" s="3"/>
      <c r="N274" s="3"/>
      <c r="O274" s="3"/>
      <c r="P274" s="3"/>
      <c r="Q274" s="3"/>
      <c r="R274" s="3"/>
      <c r="S274" s="3"/>
      <c r="T274" s="3"/>
      <c r="U274" s="3"/>
      <c r="V274" s="3"/>
      <c r="W274" s="3"/>
      <c r="X274" s="3"/>
      <c r="Y274" s="3"/>
      <c r="Z274" s="3"/>
      <c r="AA274" s="3"/>
      <c r="AB274" s="3"/>
      <c r="AC274" s="3"/>
      <c r="AD274" s="3"/>
      <c r="AE274" s="3"/>
      <c r="AF274" s="3"/>
      <c r="AG274" s="4"/>
    </row>
    <row r="275" spans="1:33" x14ac:dyDescent="0.15">
      <c r="A275" s="5"/>
      <c r="B275" s="6"/>
      <c r="C275" s="6"/>
      <c r="D275" s="6"/>
      <c r="E275" s="6"/>
      <c r="F275" s="6"/>
      <c r="G275" s="6"/>
      <c r="H275" s="6"/>
      <c r="I275" s="6"/>
      <c r="J275" s="6"/>
      <c r="K275" s="6"/>
      <c r="L275" s="6"/>
      <c r="M275" s="6"/>
      <c r="N275" s="6"/>
      <c r="O275" s="6"/>
      <c r="P275" s="6"/>
      <c r="Q275" s="6"/>
      <c r="R275" s="6"/>
      <c r="S275" s="6"/>
      <c r="T275" s="6"/>
      <c r="U275" s="6"/>
      <c r="V275" s="6"/>
      <c r="W275" s="6"/>
      <c r="X275" s="6"/>
      <c r="Y275" s="6"/>
      <c r="Z275" s="6"/>
      <c r="AA275" s="6"/>
      <c r="AB275" s="6"/>
      <c r="AC275" s="6"/>
      <c r="AD275" s="6"/>
      <c r="AE275" s="6"/>
      <c r="AF275" s="6"/>
      <c r="AG275" s="7"/>
    </row>
    <row r="276" spans="1:33" ht="14.25" x14ac:dyDescent="0.15">
      <c r="A276" s="35" t="s">
        <v>0</v>
      </c>
      <c r="B276" s="35"/>
      <c r="C276" s="35"/>
      <c r="D276" s="35"/>
      <c r="E276" s="35"/>
      <c r="F276" s="35"/>
      <c r="G276" s="35"/>
      <c r="H276" s="35"/>
      <c r="I276" s="35"/>
      <c r="J276" s="35"/>
      <c r="K276" s="35"/>
      <c r="L276" s="35"/>
      <c r="M276" s="35"/>
      <c r="N276" s="35"/>
      <c r="O276" s="35"/>
      <c r="P276" s="35"/>
      <c r="Q276" s="35"/>
      <c r="R276" s="35"/>
      <c r="S276" s="35"/>
      <c r="T276" s="35"/>
      <c r="U276" s="35"/>
      <c r="V276" s="35"/>
      <c r="W276" s="35"/>
      <c r="X276" s="35"/>
      <c r="Y276" s="35"/>
      <c r="Z276" s="35"/>
      <c r="AA276" s="35"/>
      <c r="AB276" s="35"/>
      <c r="AC276" s="35"/>
      <c r="AD276" s="35"/>
      <c r="AE276" s="35"/>
      <c r="AF276" s="35"/>
      <c r="AG276" s="35"/>
    </row>
    <row r="277" spans="1:33" ht="18" customHeight="1" x14ac:dyDescent="0.15">
      <c r="A277" s="36" t="s">
        <v>2</v>
      </c>
      <c r="B277" s="36"/>
      <c r="C277" s="36"/>
      <c r="D277" s="36"/>
      <c r="E277" s="28">
        <v>97</v>
      </c>
      <c r="F277" s="28"/>
      <c r="G277" s="28"/>
      <c r="H277" s="36" t="s">
        <v>3</v>
      </c>
      <c r="I277" s="36"/>
      <c r="J277" s="36"/>
      <c r="K277" s="28" t="s">
        <v>96</v>
      </c>
      <c r="L277" s="28"/>
      <c r="M277" s="28"/>
      <c r="N277" s="28"/>
      <c r="O277" s="28"/>
      <c r="P277" s="28"/>
      <c r="Q277" s="28"/>
      <c r="R277" s="28"/>
      <c r="S277" s="28"/>
      <c r="T277" s="28"/>
      <c r="U277" s="28"/>
      <c r="V277" s="28"/>
      <c r="W277" s="28"/>
      <c r="X277" s="28"/>
      <c r="Y277" s="28"/>
      <c r="Z277" s="28"/>
      <c r="AA277" s="28"/>
      <c r="AB277" s="28"/>
      <c r="AC277" s="28"/>
      <c r="AD277" s="28"/>
      <c r="AE277" s="28"/>
      <c r="AF277" s="28"/>
      <c r="AG277" s="28"/>
    </row>
    <row r="278" spans="1:33" ht="18" customHeight="1" x14ac:dyDescent="0.15">
      <c r="A278" s="30" t="s">
        <v>17</v>
      </c>
      <c r="B278" s="31"/>
      <c r="C278" s="31"/>
      <c r="D278" s="31"/>
      <c r="E278" s="31"/>
      <c r="F278" s="31"/>
      <c r="G278" s="31"/>
      <c r="H278" s="31"/>
      <c r="I278" s="31"/>
      <c r="J278" s="31"/>
      <c r="K278" s="31"/>
      <c r="L278" s="31"/>
      <c r="M278" s="31"/>
      <c r="N278" s="31"/>
      <c r="O278" s="31"/>
      <c r="P278" s="31"/>
      <c r="Q278" s="31"/>
      <c r="R278" s="31"/>
      <c r="S278" s="31"/>
      <c r="T278" s="31"/>
      <c r="U278" s="31"/>
      <c r="V278" s="31"/>
      <c r="W278" s="31"/>
      <c r="X278" s="31"/>
      <c r="Y278" s="31"/>
      <c r="Z278" s="31"/>
      <c r="AA278" s="31"/>
      <c r="AB278" s="31"/>
      <c r="AC278" s="31"/>
      <c r="AD278" s="31"/>
      <c r="AE278" s="31"/>
      <c r="AF278" s="31"/>
      <c r="AG278" s="32"/>
    </row>
    <row r="279" spans="1:33" ht="13.5" customHeight="1" x14ac:dyDescent="0.15">
      <c r="A279" s="33" t="s">
        <v>18</v>
      </c>
      <c r="B279" s="33"/>
      <c r="C279" s="33" t="s">
        <v>19</v>
      </c>
      <c r="D279" s="33"/>
      <c r="E279" s="33"/>
      <c r="F279" s="33"/>
      <c r="G279" s="33"/>
      <c r="H279" s="33"/>
      <c r="I279" s="33"/>
      <c r="J279" s="33"/>
      <c r="K279" s="34" t="s">
        <v>23</v>
      </c>
      <c r="L279" s="34"/>
      <c r="M279" s="34"/>
      <c r="N279" s="34" t="s">
        <v>24</v>
      </c>
      <c r="O279" s="34"/>
      <c r="P279" s="34"/>
      <c r="Q279" s="34" t="s">
        <v>20</v>
      </c>
      <c r="R279" s="34"/>
      <c r="S279" s="34"/>
      <c r="T279" s="33" t="s">
        <v>21</v>
      </c>
      <c r="U279" s="33"/>
      <c r="V279" s="33"/>
      <c r="W279" s="33"/>
      <c r="X279" s="33"/>
      <c r="Y279" s="33"/>
      <c r="Z279" s="33" t="s">
        <v>22</v>
      </c>
      <c r="AA279" s="33"/>
      <c r="AB279" s="33"/>
      <c r="AC279" s="33"/>
      <c r="AD279" s="33"/>
      <c r="AE279" s="33"/>
      <c r="AF279" s="33"/>
      <c r="AG279" s="33"/>
    </row>
    <row r="280" spans="1:33" x14ac:dyDescent="0.15">
      <c r="A280" s="33"/>
      <c r="B280" s="33"/>
      <c r="C280" s="33"/>
      <c r="D280" s="33"/>
      <c r="E280" s="33"/>
      <c r="F280" s="33"/>
      <c r="G280" s="33"/>
      <c r="H280" s="33"/>
      <c r="I280" s="33"/>
      <c r="J280" s="33"/>
      <c r="K280" s="34"/>
      <c r="L280" s="34"/>
      <c r="M280" s="34"/>
      <c r="N280" s="34"/>
      <c r="O280" s="34"/>
      <c r="P280" s="34"/>
      <c r="Q280" s="34"/>
      <c r="R280" s="34"/>
      <c r="S280" s="34"/>
      <c r="T280" s="33"/>
      <c r="U280" s="33"/>
      <c r="V280" s="33"/>
      <c r="W280" s="33"/>
      <c r="X280" s="33"/>
      <c r="Y280" s="33"/>
      <c r="Z280" s="33"/>
      <c r="AA280" s="33"/>
      <c r="AB280" s="33"/>
      <c r="AC280" s="33"/>
      <c r="AD280" s="33"/>
      <c r="AE280" s="33"/>
      <c r="AF280" s="33"/>
      <c r="AG280" s="33"/>
    </row>
    <row r="281" spans="1:33" ht="20.100000000000001" customHeight="1" x14ac:dyDescent="0.15">
      <c r="A281" s="26">
        <v>1</v>
      </c>
      <c r="B281" s="26"/>
      <c r="C281" s="28" t="s">
        <v>92</v>
      </c>
      <c r="D281" s="28"/>
      <c r="E281" s="28"/>
      <c r="F281" s="28"/>
      <c r="G281" s="28"/>
      <c r="H281" s="28"/>
      <c r="I281" s="28"/>
      <c r="J281" s="28"/>
      <c r="K281" s="29">
        <v>12</v>
      </c>
      <c r="L281" s="29"/>
      <c r="M281" s="29"/>
      <c r="N281" s="29">
        <v>10</v>
      </c>
      <c r="O281" s="29"/>
      <c r="P281" s="29"/>
      <c r="Q281" s="28"/>
      <c r="R281" s="28"/>
      <c r="S281" s="28"/>
      <c r="T281" s="28"/>
      <c r="U281" s="28"/>
      <c r="V281" s="28"/>
      <c r="W281" s="28"/>
      <c r="X281" s="28"/>
      <c r="Y281" s="28"/>
      <c r="Z281" s="26"/>
      <c r="AA281" s="26"/>
      <c r="AB281" s="26"/>
      <c r="AC281" s="26"/>
      <c r="AD281" s="26"/>
      <c r="AE281" s="26"/>
      <c r="AF281" s="26"/>
      <c r="AG281" s="26"/>
    </row>
    <row r="282" spans="1:33" ht="20.100000000000001" customHeight="1" x14ac:dyDescent="0.15">
      <c r="A282" s="26">
        <v>2</v>
      </c>
      <c r="B282" s="26"/>
      <c r="C282" s="28" t="s">
        <v>92</v>
      </c>
      <c r="D282" s="28"/>
      <c r="E282" s="28"/>
      <c r="F282" s="28"/>
      <c r="G282" s="28"/>
      <c r="H282" s="28"/>
      <c r="I282" s="28"/>
      <c r="J282" s="28"/>
      <c r="K282" s="29">
        <v>12</v>
      </c>
      <c r="L282" s="29"/>
      <c r="M282" s="29"/>
      <c r="N282" s="29">
        <v>10</v>
      </c>
      <c r="O282" s="29"/>
      <c r="P282" s="29"/>
      <c r="Q282" s="28"/>
      <c r="R282" s="28"/>
      <c r="S282" s="28"/>
      <c r="T282" s="28"/>
      <c r="U282" s="28"/>
      <c r="V282" s="28"/>
      <c r="W282" s="28"/>
      <c r="X282" s="28"/>
      <c r="Y282" s="28"/>
      <c r="Z282" s="26"/>
      <c r="AA282" s="26"/>
      <c r="AB282" s="26"/>
      <c r="AC282" s="26"/>
      <c r="AD282" s="26"/>
      <c r="AE282" s="26"/>
      <c r="AF282" s="26"/>
      <c r="AG282" s="26"/>
    </row>
    <row r="283" spans="1:33" ht="20.100000000000001" customHeight="1" x14ac:dyDescent="0.15">
      <c r="A283" s="26">
        <v>3</v>
      </c>
      <c r="B283" s="26"/>
      <c r="C283" s="28" t="s">
        <v>92</v>
      </c>
      <c r="D283" s="28"/>
      <c r="E283" s="28"/>
      <c r="F283" s="28"/>
      <c r="G283" s="28"/>
      <c r="H283" s="28"/>
      <c r="I283" s="28"/>
      <c r="J283" s="28"/>
      <c r="K283" s="29">
        <v>8</v>
      </c>
      <c r="L283" s="29"/>
      <c r="M283" s="29"/>
      <c r="N283" s="29">
        <v>8</v>
      </c>
      <c r="O283" s="29"/>
      <c r="P283" s="29"/>
      <c r="Q283" s="28" t="s">
        <v>44</v>
      </c>
      <c r="R283" s="28"/>
      <c r="S283" s="28"/>
      <c r="T283" s="28"/>
      <c r="U283" s="28"/>
      <c r="V283" s="28"/>
      <c r="W283" s="28"/>
      <c r="X283" s="28"/>
      <c r="Y283" s="28"/>
      <c r="Z283" s="26"/>
      <c r="AA283" s="26"/>
      <c r="AB283" s="26"/>
      <c r="AC283" s="26"/>
      <c r="AD283" s="26"/>
      <c r="AE283" s="26"/>
      <c r="AF283" s="26"/>
      <c r="AG283" s="26"/>
    </row>
    <row r="284" spans="1:33" ht="20.100000000000001" customHeight="1" x14ac:dyDescent="0.15">
      <c r="A284" s="26">
        <v>4</v>
      </c>
      <c r="B284" s="26"/>
      <c r="C284" s="28" t="s">
        <v>92</v>
      </c>
      <c r="D284" s="28"/>
      <c r="E284" s="28"/>
      <c r="F284" s="28"/>
      <c r="G284" s="28"/>
      <c r="H284" s="28"/>
      <c r="I284" s="28"/>
      <c r="J284" s="28"/>
      <c r="K284" s="29">
        <v>10</v>
      </c>
      <c r="L284" s="29"/>
      <c r="M284" s="29"/>
      <c r="N284" s="29">
        <v>8</v>
      </c>
      <c r="O284" s="29"/>
      <c r="P284" s="29"/>
      <c r="Q284" s="28"/>
      <c r="R284" s="28"/>
      <c r="S284" s="28"/>
      <c r="T284" s="28"/>
      <c r="U284" s="28"/>
      <c r="V284" s="28"/>
      <c r="W284" s="28"/>
      <c r="X284" s="28"/>
      <c r="Y284" s="28"/>
      <c r="Z284" s="26"/>
      <c r="AA284" s="26"/>
      <c r="AB284" s="26"/>
      <c r="AC284" s="26"/>
      <c r="AD284" s="26"/>
      <c r="AE284" s="26"/>
      <c r="AF284" s="26"/>
      <c r="AG284" s="26"/>
    </row>
    <row r="285" spans="1:33" ht="20.100000000000001" customHeight="1" x14ac:dyDescent="0.15">
      <c r="A285" s="26">
        <v>5</v>
      </c>
      <c r="B285" s="26"/>
      <c r="C285" s="28" t="s">
        <v>92</v>
      </c>
      <c r="D285" s="28"/>
      <c r="E285" s="28"/>
      <c r="F285" s="28"/>
      <c r="G285" s="28"/>
      <c r="H285" s="28"/>
      <c r="I285" s="28"/>
      <c r="J285" s="28"/>
      <c r="K285" s="29">
        <v>8</v>
      </c>
      <c r="L285" s="29"/>
      <c r="M285" s="29"/>
      <c r="N285" s="29">
        <v>9</v>
      </c>
      <c r="O285" s="29"/>
      <c r="P285" s="29"/>
      <c r="Q285" s="28"/>
      <c r="R285" s="28"/>
      <c r="S285" s="28"/>
      <c r="T285" s="28"/>
      <c r="U285" s="28"/>
      <c r="V285" s="28"/>
      <c r="W285" s="28"/>
      <c r="X285" s="28"/>
      <c r="Y285" s="28"/>
      <c r="Z285" s="26"/>
      <c r="AA285" s="26"/>
      <c r="AB285" s="26"/>
      <c r="AC285" s="26"/>
      <c r="AD285" s="26"/>
      <c r="AE285" s="26"/>
      <c r="AF285" s="26"/>
      <c r="AG285" s="26"/>
    </row>
    <row r="286" spans="1:33" ht="19.5" customHeight="1" x14ac:dyDescent="0.15">
      <c r="A286" s="26">
        <v>6</v>
      </c>
      <c r="B286" s="26"/>
      <c r="C286" s="28" t="s">
        <v>92</v>
      </c>
      <c r="D286" s="28"/>
      <c r="E286" s="28"/>
      <c r="F286" s="28"/>
      <c r="G286" s="28"/>
      <c r="H286" s="28"/>
      <c r="I286" s="28"/>
      <c r="J286" s="28"/>
      <c r="K286" s="29">
        <v>8</v>
      </c>
      <c r="L286" s="29"/>
      <c r="M286" s="29"/>
      <c r="N286" s="29">
        <v>8</v>
      </c>
      <c r="O286" s="29"/>
      <c r="P286" s="29"/>
      <c r="Q286" s="28" t="s">
        <v>44</v>
      </c>
      <c r="R286" s="28"/>
      <c r="S286" s="28"/>
      <c r="T286" s="28"/>
      <c r="U286" s="28"/>
      <c r="V286" s="28"/>
      <c r="W286" s="28"/>
      <c r="X286" s="28"/>
      <c r="Y286" s="28"/>
      <c r="Z286" s="26"/>
      <c r="AA286" s="26"/>
      <c r="AB286" s="26"/>
      <c r="AC286" s="26"/>
      <c r="AD286" s="26"/>
      <c r="AE286" s="26"/>
      <c r="AF286" s="26"/>
      <c r="AG286" s="26"/>
    </row>
    <row r="287" spans="1:33" ht="20.100000000000001" customHeight="1" x14ac:dyDescent="0.15">
      <c r="A287" s="26">
        <v>7</v>
      </c>
      <c r="B287" s="26"/>
      <c r="C287" s="28" t="s">
        <v>92</v>
      </c>
      <c r="D287" s="28"/>
      <c r="E287" s="28"/>
      <c r="F287" s="28"/>
      <c r="G287" s="28"/>
      <c r="H287" s="28"/>
      <c r="I287" s="28"/>
      <c r="J287" s="28"/>
      <c r="K287" s="29">
        <v>10</v>
      </c>
      <c r="L287" s="29"/>
      <c r="M287" s="29"/>
      <c r="N287" s="29">
        <v>10</v>
      </c>
      <c r="O287" s="29"/>
      <c r="P287" s="29"/>
      <c r="Q287" s="28"/>
      <c r="R287" s="28"/>
      <c r="S287" s="28"/>
      <c r="T287" s="28"/>
      <c r="U287" s="28"/>
      <c r="V287" s="28"/>
      <c r="W287" s="28"/>
      <c r="X287" s="28"/>
      <c r="Y287" s="28"/>
      <c r="Z287" s="26"/>
      <c r="AA287" s="26"/>
      <c r="AB287" s="26"/>
      <c r="AC287" s="26"/>
      <c r="AD287" s="26"/>
      <c r="AE287" s="26"/>
      <c r="AF287" s="26"/>
      <c r="AG287" s="26"/>
    </row>
    <row r="288" spans="1:33" ht="20.100000000000001" customHeight="1" x14ac:dyDescent="0.15">
      <c r="A288" s="26">
        <v>8</v>
      </c>
      <c r="B288" s="26"/>
      <c r="C288" s="28" t="s">
        <v>92</v>
      </c>
      <c r="D288" s="28"/>
      <c r="E288" s="28"/>
      <c r="F288" s="28"/>
      <c r="G288" s="28"/>
      <c r="H288" s="28"/>
      <c r="I288" s="28"/>
      <c r="J288" s="28"/>
      <c r="K288" s="29">
        <v>12</v>
      </c>
      <c r="L288" s="29"/>
      <c r="M288" s="29"/>
      <c r="N288" s="29">
        <v>11</v>
      </c>
      <c r="O288" s="29"/>
      <c r="P288" s="29"/>
      <c r="Q288" s="28"/>
      <c r="R288" s="28"/>
      <c r="S288" s="28"/>
      <c r="T288" s="28"/>
      <c r="U288" s="28"/>
      <c r="V288" s="28"/>
      <c r="W288" s="28"/>
      <c r="X288" s="28"/>
      <c r="Y288" s="28"/>
      <c r="Z288" s="26"/>
      <c r="AA288" s="26"/>
      <c r="AB288" s="26"/>
      <c r="AC288" s="26"/>
      <c r="AD288" s="26"/>
      <c r="AE288" s="26"/>
      <c r="AF288" s="26"/>
      <c r="AG288" s="26"/>
    </row>
    <row r="289" spans="1:33" ht="20.100000000000001" customHeight="1" x14ac:dyDescent="0.15">
      <c r="A289" s="26">
        <v>9</v>
      </c>
      <c r="B289" s="26"/>
      <c r="C289" s="28" t="s">
        <v>92</v>
      </c>
      <c r="D289" s="28"/>
      <c r="E289" s="28"/>
      <c r="F289" s="28"/>
      <c r="G289" s="28"/>
      <c r="H289" s="28"/>
      <c r="I289" s="28"/>
      <c r="J289" s="28"/>
      <c r="K289" s="29">
        <v>8</v>
      </c>
      <c r="L289" s="29"/>
      <c r="M289" s="29"/>
      <c r="N289" s="29">
        <v>10</v>
      </c>
      <c r="O289" s="29"/>
      <c r="P289" s="29"/>
      <c r="Q289" s="28"/>
      <c r="R289" s="28"/>
      <c r="S289" s="28"/>
      <c r="T289" s="28"/>
      <c r="U289" s="28"/>
      <c r="V289" s="28"/>
      <c r="W289" s="28"/>
      <c r="X289" s="28"/>
      <c r="Y289" s="28"/>
      <c r="Z289" s="26"/>
      <c r="AA289" s="26"/>
      <c r="AB289" s="26"/>
      <c r="AC289" s="26"/>
      <c r="AD289" s="26"/>
      <c r="AE289" s="26"/>
      <c r="AF289" s="26"/>
      <c r="AG289" s="26"/>
    </row>
    <row r="290" spans="1:33" ht="20.100000000000001" customHeight="1" x14ac:dyDescent="0.15">
      <c r="A290" s="26">
        <v>10</v>
      </c>
      <c r="B290" s="26"/>
      <c r="C290" s="28" t="s">
        <v>92</v>
      </c>
      <c r="D290" s="28"/>
      <c r="E290" s="28"/>
      <c r="F290" s="28"/>
      <c r="G290" s="28"/>
      <c r="H290" s="28"/>
      <c r="I290" s="28"/>
      <c r="J290" s="28"/>
      <c r="K290" s="29">
        <v>10</v>
      </c>
      <c r="L290" s="29"/>
      <c r="M290" s="29"/>
      <c r="N290" s="29">
        <v>10</v>
      </c>
      <c r="O290" s="29"/>
      <c r="P290" s="29"/>
      <c r="Q290" s="28"/>
      <c r="R290" s="28"/>
      <c r="S290" s="28"/>
      <c r="T290" s="28"/>
      <c r="U290" s="28"/>
      <c r="V290" s="28"/>
      <c r="W290" s="28"/>
      <c r="X290" s="28"/>
      <c r="Y290" s="28"/>
      <c r="Z290" s="26"/>
      <c r="AA290" s="26"/>
      <c r="AB290" s="26"/>
      <c r="AC290" s="26"/>
      <c r="AD290" s="26"/>
      <c r="AE290" s="26"/>
      <c r="AF290" s="26"/>
      <c r="AG290" s="26"/>
    </row>
    <row r="291" spans="1:33" ht="20.100000000000001" customHeight="1" x14ac:dyDescent="0.15">
      <c r="A291" s="26">
        <v>11</v>
      </c>
      <c r="B291" s="26"/>
      <c r="C291" s="28" t="s">
        <v>92</v>
      </c>
      <c r="D291" s="28"/>
      <c r="E291" s="28"/>
      <c r="F291" s="28"/>
      <c r="G291" s="28"/>
      <c r="H291" s="28"/>
      <c r="I291" s="28"/>
      <c r="J291" s="28"/>
      <c r="K291" s="29">
        <v>10</v>
      </c>
      <c r="L291" s="29"/>
      <c r="M291" s="29"/>
      <c r="N291" s="29">
        <v>10</v>
      </c>
      <c r="O291" s="29"/>
      <c r="P291" s="29"/>
      <c r="Q291" s="28"/>
      <c r="R291" s="28"/>
      <c r="S291" s="28"/>
      <c r="T291" s="28"/>
      <c r="U291" s="28"/>
      <c r="V291" s="28"/>
      <c r="W291" s="28"/>
      <c r="X291" s="28"/>
      <c r="Y291" s="28"/>
      <c r="Z291" s="26"/>
      <c r="AA291" s="26"/>
      <c r="AB291" s="26"/>
      <c r="AC291" s="26"/>
      <c r="AD291" s="26"/>
      <c r="AE291" s="26"/>
      <c r="AF291" s="26"/>
      <c r="AG291" s="26"/>
    </row>
    <row r="292" spans="1:33" ht="20.100000000000001" customHeight="1" x14ac:dyDescent="0.15">
      <c r="A292" s="26">
        <v>12</v>
      </c>
      <c r="B292" s="26"/>
      <c r="C292" s="28" t="s">
        <v>92</v>
      </c>
      <c r="D292" s="28"/>
      <c r="E292" s="28"/>
      <c r="F292" s="28"/>
      <c r="G292" s="28"/>
      <c r="H292" s="28"/>
      <c r="I292" s="28"/>
      <c r="J292" s="28"/>
      <c r="K292" s="29">
        <v>10</v>
      </c>
      <c r="L292" s="29"/>
      <c r="M292" s="29"/>
      <c r="N292" s="29">
        <v>10</v>
      </c>
      <c r="O292" s="29"/>
      <c r="P292" s="29"/>
      <c r="Q292" s="28"/>
      <c r="R292" s="28"/>
      <c r="S292" s="28"/>
      <c r="T292" s="28"/>
      <c r="U292" s="28"/>
      <c r="V292" s="28"/>
      <c r="W292" s="28"/>
      <c r="X292" s="28"/>
      <c r="Y292" s="28"/>
      <c r="Z292" s="26"/>
      <c r="AA292" s="26"/>
      <c r="AB292" s="26"/>
      <c r="AC292" s="26"/>
      <c r="AD292" s="26"/>
      <c r="AE292" s="26"/>
      <c r="AF292" s="26"/>
      <c r="AG292" s="26"/>
    </row>
    <row r="293" spans="1:33" ht="20.100000000000001" customHeight="1" x14ac:dyDescent="0.15">
      <c r="A293" s="26">
        <v>13</v>
      </c>
      <c r="B293" s="26"/>
      <c r="C293" s="28" t="s">
        <v>92</v>
      </c>
      <c r="D293" s="28"/>
      <c r="E293" s="28"/>
      <c r="F293" s="28"/>
      <c r="G293" s="28"/>
      <c r="H293" s="28"/>
      <c r="I293" s="28"/>
      <c r="J293" s="28"/>
      <c r="K293" s="29">
        <v>8</v>
      </c>
      <c r="L293" s="29"/>
      <c r="M293" s="29"/>
      <c r="N293" s="29">
        <v>8</v>
      </c>
      <c r="O293" s="29"/>
      <c r="P293" s="29"/>
      <c r="Q293" s="28" t="s">
        <v>44</v>
      </c>
      <c r="R293" s="28"/>
      <c r="S293" s="28"/>
      <c r="T293" s="28"/>
      <c r="U293" s="28"/>
      <c r="V293" s="28"/>
      <c r="W293" s="28"/>
      <c r="X293" s="28"/>
      <c r="Y293" s="28"/>
      <c r="Z293" s="26"/>
      <c r="AA293" s="26"/>
      <c r="AB293" s="26"/>
      <c r="AC293" s="26"/>
      <c r="AD293" s="26"/>
      <c r="AE293" s="26"/>
      <c r="AF293" s="26"/>
      <c r="AG293" s="26"/>
    </row>
    <row r="294" spans="1:33" ht="20.100000000000001" customHeight="1" x14ac:dyDescent="0.15">
      <c r="A294" s="26">
        <v>14</v>
      </c>
      <c r="B294" s="26"/>
      <c r="C294" s="28" t="s">
        <v>92</v>
      </c>
      <c r="D294" s="28"/>
      <c r="E294" s="28"/>
      <c r="F294" s="28"/>
      <c r="G294" s="28"/>
      <c r="H294" s="28"/>
      <c r="I294" s="28"/>
      <c r="J294" s="28"/>
      <c r="K294" s="29">
        <v>10</v>
      </c>
      <c r="L294" s="29"/>
      <c r="M294" s="29"/>
      <c r="N294" s="29">
        <v>10</v>
      </c>
      <c r="O294" s="29"/>
      <c r="P294" s="29"/>
      <c r="Q294" s="28"/>
      <c r="R294" s="28"/>
      <c r="S294" s="28"/>
      <c r="T294" s="28"/>
      <c r="U294" s="28"/>
      <c r="V294" s="28"/>
      <c r="W294" s="28"/>
      <c r="X294" s="28"/>
      <c r="Y294" s="28"/>
      <c r="Z294" s="26"/>
      <c r="AA294" s="26"/>
      <c r="AB294" s="26"/>
      <c r="AC294" s="26"/>
      <c r="AD294" s="26"/>
      <c r="AE294" s="26"/>
      <c r="AF294" s="26"/>
      <c r="AG294" s="26"/>
    </row>
    <row r="295" spans="1:33" ht="20.100000000000001" customHeight="1" x14ac:dyDescent="0.15">
      <c r="A295" s="26">
        <v>15</v>
      </c>
      <c r="B295" s="26"/>
      <c r="C295" s="28" t="s">
        <v>92</v>
      </c>
      <c r="D295" s="28"/>
      <c r="E295" s="28"/>
      <c r="F295" s="28"/>
      <c r="G295" s="28"/>
      <c r="H295" s="28"/>
      <c r="I295" s="28"/>
      <c r="J295" s="28"/>
      <c r="K295" s="29">
        <v>8</v>
      </c>
      <c r="L295" s="29"/>
      <c r="M295" s="29"/>
      <c r="N295" s="29">
        <v>8</v>
      </c>
      <c r="O295" s="29"/>
      <c r="P295" s="29"/>
      <c r="Q295" s="28" t="s">
        <v>44</v>
      </c>
      <c r="R295" s="28"/>
      <c r="S295" s="28"/>
      <c r="T295" s="28"/>
      <c r="U295" s="28"/>
      <c r="V295" s="28"/>
      <c r="W295" s="28"/>
      <c r="X295" s="28"/>
      <c r="Y295" s="28"/>
      <c r="Z295" s="26"/>
      <c r="AA295" s="26"/>
      <c r="AB295" s="26"/>
      <c r="AC295" s="26"/>
      <c r="AD295" s="26"/>
      <c r="AE295" s="26"/>
      <c r="AF295" s="26"/>
      <c r="AG295" s="26"/>
    </row>
    <row r="296" spans="1:33" ht="20.100000000000001" customHeight="1" x14ac:dyDescent="0.15">
      <c r="A296" s="26">
        <v>16</v>
      </c>
      <c r="B296" s="26"/>
      <c r="C296" s="28" t="s">
        <v>92</v>
      </c>
      <c r="D296" s="28"/>
      <c r="E296" s="28"/>
      <c r="F296" s="28"/>
      <c r="G296" s="28"/>
      <c r="H296" s="28"/>
      <c r="I296" s="28"/>
      <c r="J296" s="28"/>
      <c r="K296" s="29">
        <v>8</v>
      </c>
      <c r="L296" s="29"/>
      <c r="M296" s="29"/>
      <c r="N296" s="29">
        <v>10</v>
      </c>
      <c r="O296" s="29"/>
      <c r="P296" s="29"/>
      <c r="Q296" s="28"/>
      <c r="R296" s="28"/>
      <c r="S296" s="28"/>
      <c r="T296" s="28"/>
      <c r="U296" s="28"/>
      <c r="V296" s="28"/>
      <c r="W296" s="28"/>
      <c r="X296" s="28"/>
      <c r="Y296" s="28"/>
      <c r="Z296" s="26"/>
      <c r="AA296" s="26"/>
      <c r="AB296" s="26"/>
      <c r="AC296" s="26"/>
      <c r="AD296" s="26"/>
      <c r="AE296" s="26"/>
      <c r="AF296" s="26"/>
      <c r="AG296" s="26"/>
    </row>
    <row r="297" spans="1:33" ht="20.100000000000001" customHeight="1" x14ac:dyDescent="0.15">
      <c r="A297" s="26">
        <v>17</v>
      </c>
      <c r="B297" s="26"/>
      <c r="C297" s="28" t="s">
        <v>92</v>
      </c>
      <c r="D297" s="28"/>
      <c r="E297" s="28"/>
      <c r="F297" s="28"/>
      <c r="G297" s="28"/>
      <c r="H297" s="28"/>
      <c r="I297" s="28"/>
      <c r="J297" s="28"/>
      <c r="K297" s="29">
        <v>12</v>
      </c>
      <c r="L297" s="29"/>
      <c r="M297" s="29"/>
      <c r="N297" s="29">
        <v>10</v>
      </c>
      <c r="O297" s="29"/>
      <c r="P297" s="29"/>
      <c r="Q297" s="28"/>
      <c r="R297" s="28"/>
      <c r="S297" s="28"/>
      <c r="T297" s="28"/>
      <c r="U297" s="28"/>
      <c r="V297" s="28"/>
      <c r="W297" s="28"/>
      <c r="X297" s="28"/>
      <c r="Y297" s="28"/>
      <c r="Z297" s="26"/>
      <c r="AA297" s="26"/>
      <c r="AB297" s="26"/>
      <c r="AC297" s="26"/>
      <c r="AD297" s="26"/>
      <c r="AE297" s="26"/>
      <c r="AF297" s="26"/>
      <c r="AG297" s="26"/>
    </row>
    <row r="298" spans="1:33" ht="20.100000000000001" customHeight="1" x14ac:dyDescent="0.15">
      <c r="A298" s="26">
        <v>18</v>
      </c>
      <c r="B298" s="26"/>
      <c r="C298" s="28" t="s">
        <v>92</v>
      </c>
      <c r="D298" s="28"/>
      <c r="E298" s="28"/>
      <c r="F298" s="28"/>
      <c r="G298" s="28"/>
      <c r="H298" s="28"/>
      <c r="I298" s="28"/>
      <c r="J298" s="28"/>
      <c r="K298" s="27">
        <v>12</v>
      </c>
      <c r="L298" s="27"/>
      <c r="M298" s="27"/>
      <c r="N298" s="27">
        <v>10</v>
      </c>
      <c r="O298" s="27"/>
      <c r="P298" s="27"/>
      <c r="Q298" s="26"/>
      <c r="R298" s="26"/>
      <c r="S298" s="26"/>
      <c r="T298" s="26"/>
      <c r="U298" s="26"/>
      <c r="V298" s="26"/>
      <c r="W298" s="26"/>
      <c r="X298" s="26"/>
      <c r="Y298" s="26"/>
      <c r="Z298" s="26"/>
      <c r="AA298" s="26"/>
      <c r="AB298" s="26"/>
      <c r="AC298" s="26"/>
      <c r="AD298" s="26"/>
      <c r="AE298" s="26"/>
      <c r="AF298" s="26"/>
      <c r="AG298" s="26"/>
    </row>
    <row r="299" spans="1:33" ht="20.100000000000001" customHeight="1" x14ac:dyDescent="0.15">
      <c r="A299" s="26">
        <v>19</v>
      </c>
      <c r="B299" s="26"/>
      <c r="C299" s="28" t="s">
        <v>92</v>
      </c>
      <c r="D299" s="28"/>
      <c r="E299" s="28"/>
      <c r="F299" s="28"/>
      <c r="G299" s="28"/>
      <c r="H299" s="28"/>
      <c r="I299" s="28"/>
      <c r="J299" s="28"/>
      <c r="K299" s="27">
        <v>14</v>
      </c>
      <c r="L299" s="27"/>
      <c r="M299" s="27"/>
      <c r="N299" s="27">
        <v>11</v>
      </c>
      <c r="O299" s="27"/>
      <c r="P299" s="27"/>
      <c r="Q299" s="26"/>
      <c r="R299" s="26"/>
      <c r="S299" s="26"/>
      <c r="T299" s="26"/>
      <c r="U299" s="26"/>
      <c r="V299" s="26"/>
      <c r="W299" s="26"/>
      <c r="X299" s="26"/>
      <c r="Y299" s="26"/>
      <c r="Z299" s="26"/>
      <c r="AA299" s="26"/>
      <c r="AB299" s="26"/>
      <c r="AC299" s="26"/>
      <c r="AD299" s="26"/>
      <c r="AE299" s="26"/>
      <c r="AF299" s="26"/>
      <c r="AG299" s="26"/>
    </row>
    <row r="300" spans="1:33" ht="20.100000000000001" customHeight="1" x14ac:dyDescent="0.15">
      <c r="A300" s="26">
        <v>20</v>
      </c>
      <c r="B300" s="26"/>
      <c r="C300" s="28" t="s">
        <v>92</v>
      </c>
      <c r="D300" s="28"/>
      <c r="E300" s="28"/>
      <c r="F300" s="28"/>
      <c r="G300" s="28"/>
      <c r="H300" s="28"/>
      <c r="I300" s="28"/>
      <c r="J300" s="28"/>
      <c r="K300" s="27">
        <v>14</v>
      </c>
      <c r="L300" s="27"/>
      <c r="M300" s="27"/>
      <c r="N300" s="27">
        <v>12</v>
      </c>
      <c r="O300" s="27"/>
      <c r="P300" s="27"/>
      <c r="Q300" s="26"/>
      <c r="R300" s="26"/>
      <c r="S300" s="26"/>
      <c r="T300" s="26"/>
      <c r="U300" s="26"/>
      <c r="V300" s="26"/>
      <c r="W300" s="26"/>
      <c r="X300" s="26"/>
      <c r="Y300" s="26"/>
      <c r="Z300" s="26"/>
      <c r="AA300" s="26"/>
      <c r="AB300" s="26"/>
      <c r="AC300" s="26"/>
      <c r="AD300" s="26"/>
      <c r="AE300" s="26"/>
      <c r="AF300" s="26"/>
      <c r="AG300" s="26"/>
    </row>
    <row r="301" spans="1:33" ht="20.100000000000001" customHeight="1" x14ac:dyDescent="0.15">
      <c r="A301" s="26">
        <v>21</v>
      </c>
      <c r="B301" s="26"/>
      <c r="C301" s="28" t="s">
        <v>92</v>
      </c>
      <c r="D301" s="28"/>
      <c r="E301" s="28"/>
      <c r="F301" s="28"/>
      <c r="G301" s="28"/>
      <c r="H301" s="28"/>
      <c r="I301" s="28"/>
      <c r="J301" s="28"/>
      <c r="K301" s="27">
        <v>8</v>
      </c>
      <c r="L301" s="27"/>
      <c r="M301" s="27"/>
      <c r="N301" s="27">
        <v>8</v>
      </c>
      <c r="O301" s="27"/>
      <c r="P301" s="27"/>
      <c r="Q301" s="28" t="s">
        <v>44</v>
      </c>
      <c r="R301" s="28"/>
      <c r="S301" s="28"/>
      <c r="T301" s="26"/>
      <c r="U301" s="26"/>
      <c r="V301" s="26"/>
      <c r="W301" s="26"/>
      <c r="X301" s="26"/>
      <c r="Y301" s="26"/>
      <c r="Z301" s="26"/>
      <c r="AA301" s="26"/>
      <c r="AB301" s="26"/>
      <c r="AC301" s="26"/>
      <c r="AD301" s="26"/>
      <c r="AE301" s="26"/>
      <c r="AF301" s="26"/>
      <c r="AG301" s="26"/>
    </row>
    <row r="302" spans="1:33" ht="20.100000000000001" customHeight="1" x14ac:dyDescent="0.15">
      <c r="A302" s="26">
        <v>22</v>
      </c>
      <c r="B302" s="26"/>
      <c r="C302" s="28" t="s">
        <v>92</v>
      </c>
      <c r="D302" s="28"/>
      <c r="E302" s="28"/>
      <c r="F302" s="28"/>
      <c r="G302" s="28"/>
      <c r="H302" s="28"/>
      <c r="I302" s="28"/>
      <c r="J302" s="28"/>
      <c r="K302" s="27">
        <v>8</v>
      </c>
      <c r="L302" s="27"/>
      <c r="M302" s="27"/>
      <c r="N302" s="27">
        <v>9</v>
      </c>
      <c r="O302" s="27"/>
      <c r="P302" s="27"/>
      <c r="Q302" s="28" t="s">
        <v>44</v>
      </c>
      <c r="R302" s="28"/>
      <c r="S302" s="28"/>
      <c r="T302" s="26"/>
      <c r="U302" s="26"/>
      <c r="V302" s="26"/>
      <c r="W302" s="26"/>
      <c r="X302" s="26"/>
      <c r="Y302" s="26"/>
      <c r="Z302" s="26"/>
      <c r="AA302" s="26"/>
      <c r="AB302" s="26"/>
      <c r="AC302" s="26"/>
      <c r="AD302" s="26"/>
      <c r="AE302" s="26"/>
      <c r="AF302" s="26"/>
      <c r="AG302" s="26"/>
    </row>
    <row r="303" spans="1:33" ht="20.100000000000001" customHeight="1" x14ac:dyDescent="0.15">
      <c r="A303" s="26">
        <v>23</v>
      </c>
      <c r="B303" s="26"/>
      <c r="C303" s="26"/>
      <c r="D303" s="26"/>
      <c r="E303" s="26"/>
      <c r="F303" s="26"/>
      <c r="G303" s="26"/>
      <c r="H303" s="26"/>
      <c r="I303" s="26"/>
      <c r="J303" s="26"/>
      <c r="K303" s="27"/>
      <c r="L303" s="27"/>
      <c r="M303" s="27"/>
      <c r="N303" s="27"/>
      <c r="O303" s="27"/>
      <c r="P303" s="27"/>
      <c r="Q303" s="26"/>
      <c r="R303" s="26"/>
      <c r="S303" s="26"/>
      <c r="T303" s="26"/>
      <c r="U303" s="26"/>
      <c r="V303" s="26"/>
      <c r="W303" s="26"/>
      <c r="X303" s="26"/>
      <c r="Y303" s="26"/>
      <c r="Z303" s="26"/>
      <c r="AA303" s="26"/>
      <c r="AB303" s="26"/>
      <c r="AC303" s="26"/>
      <c r="AD303" s="26"/>
      <c r="AE303" s="26"/>
      <c r="AF303" s="26"/>
      <c r="AG303" s="26"/>
    </row>
    <row r="304" spans="1:33" ht="20.100000000000001" customHeight="1" x14ac:dyDescent="0.15">
      <c r="A304" s="26">
        <v>24</v>
      </c>
      <c r="B304" s="26"/>
      <c r="C304" s="26"/>
      <c r="D304" s="26"/>
      <c r="E304" s="26"/>
      <c r="F304" s="26"/>
      <c r="G304" s="26"/>
      <c r="H304" s="26"/>
      <c r="I304" s="26"/>
      <c r="J304" s="26"/>
      <c r="K304" s="27"/>
      <c r="L304" s="27"/>
      <c r="M304" s="27"/>
      <c r="N304" s="27"/>
      <c r="O304" s="27"/>
      <c r="P304" s="27"/>
      <c r="Q304" s="26"/>
      <c r="R304" s="26"/>
      <c r="S304" s="26"/>
      <c r="T304" s="26"/>
      <c r="U304" s="26"/>
      <c r="V304" s="26"/>
      <c r="W304" s="26"/>
      <c r="X304" s="26"/>
      <c r="Y304" s="26"/>
      <c r="Z304" s="26"/>
      <c r="AA304" s="26"/>
      <c r="AB304" s="26"/>
      <c r="AC304" s="26"/>
      <c r="AD304" s="26"/>
      <c r="AE304" s="26"/>
      <c r="AF304" s="26"/>
      <c r="AG304" s="26"/>
    </row>
    <row r="305" spans="1:33" ht="20.100000000000001" customHeight="1" x14ac:dyDescent="0.15">
      <c r="A305" s="26">
        <v>25</v>
      </c>
      <c r="B305" s="26"/>
      <c r="C305" s="26"/>
      <c r="D305" s="26"/>
      <c r="E305" s="26"/>
      <c r="F305" s="26"/>
      <c r="G305" s="26"/>
      <c r="H305" s="26"/>
      <c r="I305" s="26"/>
      <c r="J305" s="26"/>
      <c r="K305" s="27"/>
      <c r="L305" s="27"/>
      <c r="M305" s="27"/>
      <c r="N305" s="27"/>
      <c r="O305" s="27"/>
      <c r="P305" s="27"/>
      <c r="Q305" s="26"/>
      <c r="R305" s="26"/>
      <c r="S305" s="26"/>
      <c r="T305" s="26"/>
      <c r="U305" s="26"/>
      <c r="V305" s="26"/>
      <c r="W305" s="26"/>
      <c r="X305" s="26"/>
      <c r="Y305" s="26"/>
      <c r="Z305" s="26"/>
      <c r="AA305" s="26"/>
      <c r="AB305" s="26"/>
      <c r="AC305" s="26"/>
      <c r="AD305" s="26"/>
      <c r="AE305" s="26"/>
      <c r="AF305" s="26"/>
      <c r="AG305" s="26"/>
    </row>
    <row r="306" spans="1:33" ht="20.100000000000001" customHeight="1" x14ac:dyDescent="0.15">
      <c r="A306" s="26">
        <v>26</v>
      </c>
      <c r="B306" s="26"/>
      <c r="C306" s="26"/>
      <c r="D306" s="26"/>
      <c r="E306" s="26"/>
      <c r="F306" s="26"/>
      <c r="G306" s="26"/>
      <c r="H306" s="26"/>
      <c r="I306" s="26"/>
      <c r="J306" s="26"/>
      <c r="K306" s="27"/>
      <c r="L306" s="27"/>
      <c r="M306" s="27"/>
      <c r="N306" s="27"/>
      <c r="O306" s="27"/>
      <c r="P306" s="27"/>
      <c r="Q306" s="26"/>
      <c r="R306" s="26"/>
      <c r="S306" s="26"/>
      <c r="T306" s="26"/>
      <c r="U306" s="26"/>
      <c r="V306" s="26"/>
      <c r="W306" s="26"/>
      <c r="X306" s="26"/>
      <c r="Y306" s="26"/>
      <c r="Z306" s="26"/>
      <c r="AA306" s="26"/>
      <c r="AB306" s="26"/>
      <c r="AC306" s="26"/>
      <c r="AD306" s="26"/>
      <c r="AE306" s="26"/>
      <c r="AF306" s="26"/>
      <c r="AG306" s="26"/>
    </row>
    <row r="307" spans="1:33" ht="20.100000000000001" customHeight="1" x14ac:dyDescent="0.15">
      <c r="A307" s="26">
        <v>27</v>
      </c>
      <c r="B307" s="26"/>
      <c r="C307" s="26"/>
      <c r="D307" s="26"/>
      <c r="E307" s="26"/>
      <c r="F307" s="26"/>
      <c r="G307" s="26"/>
      <c r="H307" s="26"/>
      <c r="I307" s="26"/>
      <c r="J307" s="26"/>
      <c r="K307" s="27"/>
      <c r="L307" s="27"/>
      <c r="M307" s="27"/>
      <c r="N307" s="27"/>
      <c r="O307" s="27"/>
      <c r="P307" s="27"/>
      <c r="Q307" s="26"/>
      <c r="R307" s="26"/>
      <c r="S307" s="26"/>
      <c r="T307" s="26"/>
      <c r="U307" s="26"/>
      <c r="V307" s="26"/>
      <c r="W307" s="26"/>
      <c r="X307" s="26"/>
      <c r="Y307" s="26"/>
      <c r="Z307" s="26"/>
      <c r="AA307" s="26"/>
      <c r="AB307" s="26"/>
      <c r="AC307" s="26"/>
      <c r="AD307" s="26"/>
      <c r="AE307" s="26"/>
      <c r="AF307" s="26"/>
      <c r="AG307" s="26"/>
    </row>
    <row r="308" spans="1:33" ht="20.100000000000001" customHeight="1" x14ac:dyDescent="0.15">
      <c r="A308" s="26">
        <v>28</v>
      </c>
      <c r="B308" s="26"/>
      <c r="C308" s="26"/>
      <c r="D308" s="26"/>
      <c r="E308" s="26"/>
      <c r="F308" s="26"/>
      <c r="G308" s="26"/>
      <c r="H308" s="26"/>
      <c r="I308" s="26"/>
      <c r="J308" s="26"/>
      <c r="K308" s="27"/>
      <c r="L308" s="27"/>
      <c r="M308" s="27"/>
      <c r="N308" s="27"/>
      <c r="O308" s="27"/>
      <c r="P308" s="27"/>
      <c r="Q308" s="26"/>
      <c r="R308" s="26"/>
      <c r="S308" s="26"/>
      <c r="T308" s="26"/>
      <c r="U308" s="26"/>
      <c r="V308" s="26"/>
      <c r="W308" s="26"/>
      <c r="X308" s="26"/>
      <c r="Y308" s="26"/>
      <c r="Z308" s="26"/>
      <c r="AA308" s="26"/>
      <c r="AB308" s="26"/>
      <c r="AC308" s="26"/>
      <c r="AD308" s="26"/>
      <c r="AE308" s="26"/>
      <c r="AF308" s="26"/>
      <c r="AG308" s="26"/>
    </row>
    <row r="309" spans="1:33" ht="20.100000000000001" customHeight="1" x14ac:dyDescent="0.15">
      <c r="A309" s="26">
        <v>29</v>
      </c>
      <c r="B309" s="26"/>
      <c r="C309" s="26"/>
      <c r="D309" s="26"/>
      <c r="E309" s="26"/>
      <c r="F309" s="26"/>
      <c r="G309" s="26"/>
      <c r="H309" s="26"/>
      <c r="I309" s="26"/>
      <c r="J309" s="26"/>
      <c r="K309" s="27"/>
      <c r="L309" s="27"/>
      <c r="M309" s="27"/>
      <c r="N309" s="27"/>
      <c r="O309" s="27"/>
      <c r="P309" s="27"/>
      <c r="Q309" s="26"/>
      <c r="R309" s="26"/>
      <c r="S309" s="26"/>
      <c r="T309" s="26"/>
      <c r="U309" s="26"/>
      <c r="V309" s="26"/>
      <c r="W309" s="26"/>
      <c r="X309" s="26"/>
      <c r="Y309" s="26"/>
      <c r="Z309" s="26"/>
      <c r="AA309" s="26"/>
      <c r="AB309" s="26"/>
      <c r="AC309" s="26"/>
      <c r="AD309" s="26"/>
      <c r="AE309" s="26"/>
      <c r="AF309" s="26"/>
      <c r="AG309" s="26"/>
    </row>
    <row r="310" spans="1:33" ht="20.100000000000001" customHeight="1" x14ac:dyDescent="0.15">
      <c r="A310" s="26">
        <v>30</v>
      </c>
      <c r="B310" s="26"/>
      <c r="C310" s="26"/>
      <c r="D310" s="26"/>
      <c r="E310" s="26"/>
      <c r="F310" s="26"/>
      <c r="G310" s="26"/>
      <c r="H310" s="26"/>
      <c r="I310" s="26"/>
      <c r="J310" s="26"/>
      <c r="K310" s="27"/>
      <c r="L310" s="27"/>
      <c r="M310" s="27"/>
      <c r="N310" s="27"/>
      <c r="O310" s="27"/>
      <c r="P310" s="27"/>
      <c r="Q310" s="26"/>
      <c r="R310" s="26"/>
      <c r="S310" s="26"/>
      <c r="T310" s="26"/>
      <c r="U310" s="26"/>
      <c r="V310" s="26"/>
      <c r="W310" s="26"/>
      <c r="X310" s="26"/>
      <c r="Y310" s="26"/>
      <c r="Z310" s="26"/>
      <c r="AA310" s="26"/>
      <c r="AB310" s="26"/>
      <c r="AC310" s="26"/>
      <c r="AD310" s="26"/>
      <c r="AE310" s="26"/>
      <c r="AF310" s="26"/>
      <c r="AG310" s="26"/>
    </row>
    <row r="311" spans="1:33" ht="13.5" customHeight="1" x14ac:dyDescent="0.15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  <c r="AA311" s="8"/>
      <c r="AB311" s="8"/>
      <c r="AC311" s="8"/>
      <c r="AD311" s="8"/>
      <c r="AE311" s="8"/>
      <c r="AF311" s="8"/>
      <c r="AG311" s="8"/>
    </row>
    <row r="312" spans="1:33" ht="18" customHeight="1" x14ac:dyDescent="0.15">
      <c r="A312" s="23" t="s">
        <v>25</v>
      </c>
      <c r="B312" s="23"/>
      <c r="C312" s="23"/>
      <c r="D312" s="23"/>
      <c r="E312" s="23"/>
      <c r="F312" s="23" t="s">
        <v>26</v>
      </c>
      <c r="G312" s="23"/>
      <c r="H312" s="23"/>
      <c r="I312" s="23"/>
      <c r="J312" s="23"/>
      <c r="K312" s="23" t="s">
        <v>27</v>
      </c>
      <c r="L312" s="23"/>
      <c r="M312" s="23"/>
      <c r="N312" s="23"/>
      <c r="O312" s="23"/>
      <c r="P312" s="23" t="s">
        <v>28</v>
      </c>
      <c r="Q312" s="23"/>
      <c r="R312" s="23"/>
      <c r="S312" s="23"/>
      <c r="T312" s="23"/>
      <c r="U312" s="23" t="s">
        <v>29</v>
      </c>
      <c r="V312" s="23"/>
      <c r="W312" s="23"/>
      <c r="X312" s="23"/>
      <c r="Y312" s="23" t="s">
        <v>30</v>
      </c>
      <c r="Z312" s="23"/>
      <c r="AA312" s="23"/>
      <c r="AB312" s="23"/>
      <c r="AC312" s="23" t="s">
        <v>31</v>
      </c>
      <c r="AD312" s="23"/>
      <c r="AE312" s="23"/>
      <c r="AF312" s="23"/>
      <c r="AG312" s="23"/>
    </row>
    <row r="313" spans="1:33" ht="18" customHeight="1" x14ac:dyDescent="0.15">
      <c r="A313" s="20">
        <f>COUNTA(C281:J310)</f>
        <v>22</v>
      </c>
      <c r="B313" s="20"/>
      <c r="C313" s="20"/>
      <c r="D313" s="20"/>
      <c r="E313" s="20"/>
      <c r="F313" s="21">
        <f>ROUNDDOWN(AVERAGE(K281:M310),0)</f>
        <v>10</v>
      </c>
      <c r="G313" s="21"/>
      <c r="H313" s="21"/>
      <c r="I313" s="21"/>
      <c r="J313" s="21"/>
      <c r="K313" s="21">
        <f>ROUNDDOWN(AVERAGE(N281:P310),0)</f>
        <v>9</v>
      </c>
      <c r="L313" s="21"/>
      <c r="M313" s="21"/>
      <c r="N313" s="21"/>
      <c r="O313" s="21"/>
      <c r="P313" s="20">
        <f>COUNTA(Q281:S310)</f>
        <v>6</v>
      </c>
      <c r="Q313" s="20"/>
      <c r="R313" s="20"/>
      <c r="S313" s="20"/>
      <c r="T313" s="20"/>
      <c r="U313" s="21">
        <f>ROUNDDOWN((P313/A313*100),0)</f>
        <v>27</v>
      </c>
      <c r="V313" s="21"/>
      <c r="W313" s="21"/>
      <c r="X313" s="21"/>
      <c r="Y313" s="25">
        <f>ROUNDDOWN((K313/F313*100),0)</f>
        <v>90</v>
      </c>
      <c r="Z313" s="25"/>
      <c r="AA313" s="25"/>
      <c r="AB313" s="25"/>
      <c r="AC313" s="21">
        <f>ROUNDDOWN(((A313-COUNTA(T281:Y310))/A313*100),0)</f>
        <v>100</v>
      </c>
      <c r="AD313" s="21"/>
      <c r="AE313" s="21"/>
      <c r="AF313" s="21"/>
      <c r="AG313" s="21"/>
    </row>
    <row r="314" spans="1:33" ht="18" customHeight="1" x14ac:dyDescent="0.15">
      <c r="A314" s="23" t="s">
        <v>33</v>
      </c>
      <c r="B314" s="23"/>
      <c r="C314" s="23"/>
      <c r="D314" s="23"/>
      <c r="E314" s="23"/>
      <c r="F314" s="24" t="s">
        <v>34</v>
      </c>
      <c r="G314" s="24"/>
      <c r="H314" s="24"/>
      <c r="I314" s="24"/>
      <c r="J314" s="24"/>
      <c r="K314" s="23" t="s">
        <v>35</v>
      </c>
      <c r="L314" s="23"/>
      <c r="M314" s="23"/>
      <c r="N314" s="23"/>
      <c r="O314" s="23"/>
      <c r="P314" s="19"/>
      <c r="Q314" s="19"/>
      <c r="R314" s="19"/>
      <c r="S314" s="19"/>
      <c r="T314" s="19"/>
      <c r="U314" s="19"/>
      <c r="V314" s="19"/>
      <c r="W314" s="19"/>
      <c r="X314" s="19"/>
      <c r="Y314" s="23" t="s">
        <v>36</v>
      </c>
      <c r="Z314" s="23"/>
      <c r="AA314" s="23"/>
      <c r="AB314" s="23"/>
      <c r="AC314" s="19"/>
      <c r="AD314" s="19"/>
      <c r="AE314" s="19"/>
      <c r="AF314" s="19"/>
      <c r="AG314" s="19"/>
    </row>
    <row r="315" spans="1:33" ht="18" customHeight="1" x14ac:dyDescent="0.15">
      <c r="A315" s="20">
        <f>A313-P313</f>
        <v>16</v>
      </c>
      <c r="B315" s="20"/>
      <c r="C315" s="20"/>
      <c r="D315" s="20"/>
      <c r="E315" s="20"/>
      <c r="F315" s="21">
        <f>((SUM(K281:M310)-SUMIF(Q281:S310,"伐倒",K281:M310))/A315)</f>
        <v>10.75</v>
      </c>
      <c r="G315" s="21"/>
      <c r="H315" s="21"/>
      <c r="I315" s="21"/>
      <c r="J315" s="21"/>
      <c r="K315" s="21">
        <f>ROUNDDOWN(((SUM(N281:P310)-SUMIF(Q281:S310,"伐倒",N281:P310))/A315),0)</f>
        <v>10</v>
      </c>
      <c r="L315" s="21"/>
      <c r="M315" s="21"/>
      <c r="N315" s="21"/>
      <c r="O315" s="21"/>
      <c r="P315" s="20"/>
      <c r="Q315" s="20"/>
      <c r="R315" s="20"/>
      <c r="S315" s="20"/>
      <c r="T315" s="20"/>
      <c r="U315" s="20"/>
      <c r="V315" s="20"/>
      <c r="W315" s="20"/>
      <c r="X315" s="20"/>
      <c r="Y315" s="21">
        <f>ROUNDDOWN(K315/F315*100,0)</f>
        <v>93</v>
      </c>
      <c r="Z315" s="21"/>
      <c r="AA315" s="21"/>
      <c r="AB315" s="21"/>
      <c r="AC315" s="22"/>
      <c r="AD315" s="22"/>
      <c r="AE315" s="22"/>
      <c r="AF315" s="22"/>
      <c r="AG315" s="22"/>
    </row>
    <row r="316" spans="1:33" ht="18" customHeight="1" x14ac:dyDescent="0.15">
      <c r="A316" s="9" t="s">
        <v>32</v>
      </c>
      <c r="B316" s="9"/>
      <c r="C316" s="9"/>
      <c r="D316" s="9"/>
      <c r="E316" s="9"/>
      <c r="F316" s="9"/>
      <c r="G316" s="9"/>
      <c r="H316" s="9"/>
      <c r="I316" s="9"/>
      <c r="J316" s="9"/>
      <c r="K316" s="9"/>
      <c r="L316" s="9"/>
      <c r="M316" s="9"/>
      <c r="N316" s="9"/>
      <c r="O316" s="9"/>
      <c r="P316" s="9"/>
      <c r="Q316" s="9"/>
      <c r="R316" s="9"/>
      <c r="S316" s="9"/>
      <c r="T316" s="9"/>
      <c r="U316" s="9"/>
      <c r="V316" s="9"/>
      <c r="W316" s="9"/>
      <c r="X316" s="9"/>
      <c r="Y316" s="9"/>
      <c r="Z316" s="9"/>
      <c r="AA316" s="9"/>
      <c r="AB316" s="9"/>
      <c r="AC316" s="9"/>
      <c r="AD316" s="9"/>
      <c r="AE316" s="9"/>
      <c r="AF316" s="9"/>
      <c r="AG316" s="9"/>
    </row>
    <row r="317" spans="1:33" ht="15.95" customHeight="1" x14ac:dyDescent="0.15">
      <c r="A317" s="10" t="s">
        <v>99</v>
      </c>
      <c r="B317" s="11"/>
      <c r="C317" s="11"/>
      <c r="D317" s="11"/>
      <c r="E317" s="11"/>
      <c r="F317" s="11"/>
      <c r="G317" s="11"/>
      <c r="H317" s="11"/>
      <c r="I317" s="11"/>
      <c r="J317" s="11"/>
      <c r="K317" s="11"/>
      <c r="L317" s="11"/>
      <c r="M317" s="11"/>
      <c r="N317" s="11"/>
      <c r="O317" s="11"/>
      <c r="P317" s="11"/>
      <c r="Q317" s="11"/>
      <c r="R317" s="11"/>
      <c r="S317" s="11"/>
      <c r="T317" s="11"/>
      <c r="U317" s="11"/>
      <c r="V317" s="11"/>
      <c r="W317" s="11"/>
      <c r="X317" s="11"/>
      <c r="Y317" s="11"/>
      <c r="Z317" s="11"/>
      <c r="AA317" s="11"/>
      <c r="AB317" s="11"/>
      <c r="AC317" s="11"/>
      <c r="AD317" s="11"/>
      <c r="AE317" s="11"/>
      <c r="AF317" s="11"/>
      <c r="AG317" s="12"/>
    </row>
    <row r="318" spans="1:33" ht="15.95" customHeight="1" x14ac:dyDescent="0.15">
      <c r="A318" s="13"/>
      <c r="B318" s="14"/>
      <c r="C318" s="14"/>
      <c r="D318" s="14"/>
      <c r="E318" s="14"/>
      <c r="F318" s="14"/>
      <c r="G318" s="14"/>
      <c r="H318" s="14"/>
      <c r="I318" s="14"/>
      <c r="J318" s="14"/>
      <c r="K318" s="14"/>
      <c r="L318" s="14"/>
      <c r="M318" s="14"/>
      <c r="N318" s="14"/>
      <c r="O318" s="14"/>
      <c r="P318" s="14"/>
      <c r="Q318" s="14"/>
      <c r="R318" s="14"/>
      <c r="S318" s="14"/>
      <c r="T318" s="14"/>
      <c r="U318" s="14"/>
      <c r="V318" s="14"/>
      <c r="W318" s="14"/>
      <c r="X318" s="14"/>
      <c r="Y318" s="14"/>
      <c r="Z318" s="14"/>
      <c r="AA318" s="14"/>
      <c r="AB318" s="14"/>
      <c r="AC318" s="14"/>
      <c r="AD318" s="14"/>
      <c r="AE318" s="14"/>
      <c r="AF318" s="14"/>
      <c r="AG318" s="15"/>
    </row>
    <row r="319" spans="1:33" ht="15.95" customHeight="1" x14ac:dyDescent="0.15">
      <c r="A319" s="13"/>
      <c r="B319" s="14"/>
      <c r="C319" s="14"/>
      <c r="D319" s="14"/>
      <c r="E319" s="14"/>
      <c r="F319" s="14"/>
      <c r="G319" s="14"/>
      <c r="H319" s="14"/>
      <c r="I319" s="14"/>
      <c r="J319" s="14"/>
      <c r="K319" s="14"/>
      <c r="L319" s="14"/>
      <c r="M319" s="14"/>
      <c r="N319" s="14"/>
      <c r="O319" s="14"/>
      <c r="P319" s="14"/>
      <c r="Q319" s="14"/>
      <c r="R319" s="14"/>
      <c r="S319" s="14"/>
      <c r="T319" s="14"/>
      <c r="U319" s="14"/>
      <c r="V319" s="14"/>
      <c r="W319" s="14"/>
      <c r="X319" s="14"/>
      <c r="Y319" s="14"/>
      <c r="Z319" s="14"/>
      <c r="AA319" s="14"/>
      <c r="AB319" s="14"/>
      <c r="AC319" s="14"/>
      <c r="AD319" s="14"/>
      <c r="AE319" s="14"/>
      <c r="AF319" s="14"/>
      <c r="AG319" s="15"/>
    </row>
    <row r="320" spans="1:33" ht="15.95" customHeight="1" x14ac:dyDescent="0.15">
      <c r="A320" s="13"/>
      <c r="B320" s="14"/>
      <c r="C320" s="14"/>
      <c r="D320" s="14"/>
      <c r="E320" s="14"/>
      <c r="F320" s="14"/>
      <c r="G320" s="14"/>
      <c r="H320" s="14"/>
      <c r="I320" s="14"/>
      <c r="J320" s="14"/>
      <c r="K320" s="14"/>
      <c r="L320" s="14"/>
      <c r="M320" s="14"/>
      <c r="N320" s="14"/>
      <c r="O320" s="14"/>
      <c r="P320" s="14"/>
      <c r="Q320" s="14"/>
      <c r="R320" s="14"/>
      <c r="S320" s="14"/>
      <c r="T320" s="14"/>
      <c r="U320" s="14"/>
      <c r="V320" s="14"/>
      <c r="W320" s="14"/>
      <c r="X320" s="14"/>
      <c r="Y320" s="14"/>
      <c r="Z320" s="14"/>
      <c r="AA320" s="14"/>
      <c r="AB320" s="14"/>
      <c r="AC320" s="14"/>
      <c r="AD320" s="14"/>
      <c r="AE320" s="14"/>
      <c r="AF320" s="14"/>
      <c r="AG320" s="15"/>
    </row>
    <row r="321" spans="1:33" ht="15.95" customHeight="1" x14ac:dyDescent="0.15">
      <c r="A321" s="16"/>
      <c r="B321" s="17"/>
      <c r="C321" s="17"/>
      <c r="D321" s="17"/>
      <c r="E321" s="17"/>
      <c r="F321" s="17"/>
      <c r="G321" s="17"/>
      <c r="H321" s="17"/>
      <c r="I321" s="17"/>
      <c r="J321" s="17"/>
      <c r="K321" s="17"/>
      <c r="L321" s="17"/>
      <c r="M321" s="17"/>
      <c r="N321" s="17"/>
      <c r="O321" s="17"/>
      <c r="P321" s="17"/>
      <c r="Q321" s="17"/>
      <c r="R321" s="17"/>
      <c r="S321" s="17"/>
      <c r="T321" s="17"/>
      <c r="U321" s="17"/>
      <c r="V321" s="17"/>
      <c r="W321" s="17"/>
      <c r="X321" s="17"/>
      <c r="Y321" s="17"/>
      <c r="Z321" s="17"/>
      <c r="AA321" s="17"/>
      <c r="AB321" s="17"/>
      <c r="AC321" s="17"/>
      <c r="AD321" s="17"/>
      <c r="AE321" s="17"/>
      <c r="AF321" s="17"/>
      <c r="AG321" s="18"/>
    </row>
  </sheetData>
  <mergeCells count="867"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B114:AG114"/>
    <mergeCell ref="H112:L112"/>
    <mergeCell ref="M112:Q112"/>
    <mergeCell ref="R112:V112"/>
    <mergeCell ref="A102:AG102"/>
    <mergeCell ref="A103:AG107"/>
    <mergeCell ref="A108:AG108"/>
    <mergeCell ref="A109:S109"/>
    <mergeCell ref="T109:Y109"/>
    <mergeCell ref="Z109:AG109"/>
    <mergeCell ref="A110:D110"/>
    <mergeCell ref="E110:G110"/>
    <mergeCell ref="H110:J110"/>
    <mergeCell ref="K110:AG110"/>
    <mergeCell ref="A111:G112"/>
    <mergeCell ref="H111:L111"/>
    <mergeCell ref="M111:Q111"/>
    <mergeCell ref="R111:V111"/>
    <mergeCell ref="W111:AA111"/>
    <mergeCell ref="AB111:AG111"/>
    <mergeCell ref="W112:AA112"/>
    <mergeCell ref="AB112:AG112"/>
    <mergeCell ref="A169:AG169"/>
    <mergeCell ref="A170:D170"/>
    <mergeCell ref="E170:G170"/>
    <mergeCell ref="H170:J170"/>
    <mergeCell ref="K170:AG170"/>
    <mergeCell ref="A171:AG171"/>
    <mergeCell ref="A115:L115"/>
    <mergeCell ref="M115:Q115"/>
    <mergeCell ref="R115:V115"/>
    <mergeCell ref="W115:AA115"/>
    <mergeCell ref="AB115:AG115"/>
    <mergeCell ref="A116:AG116"/>
    <mergeCell ref="A113:G114"/>
    <mergeCell ref="H113:L113"/>
    <mergeCell ref="M113:Q113"/>
    <mergeCell ref="R113:V113"/>
    <mergeCell ref="W113:AA113"/>
    <mergeCell ref="AB113:AG113"/>
    <mergeCell ref="H114:L114"/>
    <mergeCell ref="M114:Q114"/>
    <mergeCell ref="R114:V114"/>
    <mergeCell ref="W114:AA114"/>
    <mergeCell ref="Z172:AG173"/>
    <mergeCell ref="A174:B174"/>
    <mergeCell ref="C174:J174"/>
    <mergeCell ref="K174:M174"/>
    <mergeCell ref="N174:P174"/>
    <mergeCell ref="Q174:S174"/>
    <mergeCell ref="T174:Y174"/>
    <mergeCell ref="Z174:AG174"/>
    <mergeCell ref="A172:B173"/>
    <mergeCell ref="C172:J173"/>
    <mergeCell ref="K172:M173"/>
    <mergeCell ref="N172:P173"/>
    <mergeCell ref="Q172:S173"/>
    <mergeCell ref="T172:Y173"/>
    <mergeCell ref="Z175:AG175"/>
    <mergeCell ref="A176:B176"/>
    <mergeCell ref="C176:J176"/>
    <mergeCell ref="K176:M176"/>
    <mergeCell ref="N176:P176"/>
    <mergeCell ref="Q176:S176"/>
    <mergeCell ref="T176:Y176"/>
    <mergeCell ref="Z176:AG176"/>
    <mergeCell ref="A175:B175"/>
    <mergeCell ref="C175:J175"/>
    <mergeCell ref="K175:M175"/>
    <mergeCell ref="N175:P175"/>
    <mergeCell ref="Q175:S175"/>
    <mergeCell ref="T175:Y175"/>
    <mergeCell ref="Z177:AG177"/>
    <mergeCell ref="A178:B178"/>
    <mergeCell ref="C178:J178"/>
    <mergeCell ref="K178:M178"/>
    <mergeCell ref="N178:P178"/>
    <mergeCell ref="Q178:S178"/>
    <mergeCell ref="T178:Y178"/>
    <mergeCell ref="Z178:AG178"/>
    <mergeCell ref="A177:B177"/>
    <mergeCell ref="C177:J177"/>
    <mergeCell ref="K177:M177"/>
    <mergeCell ref="N177:P177"/>
    <mergeCell ref="Q177:S177"/>
    <mergeCell ref="T177:Y177"/>
    <mergeCell ref="Z179:AG179"/>
    <mergeCell ref="A180:B180"/>
    <mergeCell ref="C180:J180"/>
    <mergeCell ref="K180:M180"/>
    <mergeCell ref="N180:P180"/>
    <mergeCell ref="Q180:S180"/>
    <mergeCell ref="T180:Y180"/>
    <mergeCell ref="Z180:AG180"/>
    <mergeCell ref="A179:B179"/>
    <mergeCell ref="C179:J179"/>
    <mergeCell ref="K179:M179"/>
    <mergeCell ref="N179:P179"/>
    <mergeCell ref="Q179:S179"/>
    <mergeCell ref="T179:Y179"/>
    <mergeCell ref="Z181:AG181"/>
    <mergeCell ref="A182:B182"/>
    <mergeCell ref="C182:J182"/>
    <mergeCell ref="K182:M182"/>
    <mergeCell ref="N182:P182"/>
    <mergeCell ref="Q182:S182"/>
    <mergeCell ref="T182:Y182"/>
    <mergeCell ref="Z182:AG182"/>
    <mergeCell ref="A181:B181"/>
    <mergeCell ref="C181:J181"/>
    <mergeCell ref="K181:M181"/>
    <mergeCell ref="N181:P181"/>
    <mergeCell ref="Q181:S181"/>
    <mergeCell ref="T181:Y181"/>
    <mergeCell ref="Z183:AG183"/>
    <mergeCell ref="A184:B184"/>
    <mergeCell ref="C184:J184"/>
    <mergeCell ref="K184:M184"/>
    <mergeCell ref="N184:P184"/>
    <mergeCell ref="Q184:S184"/>
    <mergeCell ref="T184:Y184"/>
    <mergeCell ref="Z184:AG184"/>
    <mergeCell ref="A183:B183"/>
    <mergeCell ref="C183:J183"/>
    <mergeCell ref="K183:M183"/>
    <mergeCell ref="N183:P183"/>
    <mergeCell ref="Q183:S183"/>
    <mergeCell ref="T183:Y183"/>
    <mergeCell ref="Z185:AG185"/>
    <mergeCell ref="A186:B186"/>
    <mergeCell ref="C186:J186"/>
    <mergeCell ref="K186:M186"/>
    <mergeCell ref="N186:P186"/>
    <mergeCell ref="Q186:S186"/>
    <mergeCell ref="T186:Y186"/>
    <mergeCell ref="Z186:AG186"/>
    <mergeCell ref="A185:B185"/>
    <mergeCell ref="C185:J185"/>
    <mergeCell ref="K185:M185"/>
    <mergeCell ref="N185:P185"/>
    <mergeCell ref="Q185:S185"/>
    <mergeCell ref="T185:Y185"/>
    <mergeCell ref="Z187:AG187"/>
    <mergeCell ref="A188:B188"/>
    <mergeCell ref="C188:J188"/>
    <mergeCell ref="K188:M188"/>
    <mergeCell ref="N188:P188"/>
    <mergeCell ref="Q188:S188"/>
    <mergeCell ref="T188:Y188"/>
    <mergeCell ref="Z188:AG188"/>
    <mergeCell ref="A187:B187"/>
    <mergeCell ref="C187:J187"/>
    <mergeCell ref="K187:M187"/>
    <mergeCell ref="N187:P187"/>
    <mergeCell ref="Q187:S187"/>
    <mergeCell ref="T187:Y187"/>
    <mergeCell ref="Z189:AG189"/>
    <mergeCell ref="A190:B190"/>
    <mergeCell ref="C190:J190"/>
    <mergeCell ref="K190:M190"/>
    <mergeCell ref="N190:P190"/>
    <mergeCell ref="Q190:S190"/>
    <mergeCell ref="T190:Y190"/>
    <mergeCell ref="Z190:AG190"/>
    <mergeCell ref="A189:B189"/>
    <mergeCell ref="C189:J189"/>
    <mergeCell ref="K189:M189"/>
    <mergeCell ref="N189:P189"/>
    <mergeCell ref="Q189:S189"/>
    <mergeCell ref="T189:Y189"/>
    <mergeCell ref="Z191:AG191"/>
    <mergeCell ref="A192:B192"/>
    <mergeCell ref="C192:J192"/>
    <mergeCell ref="K192:M192"/>
    <mergeCell ref="N192:P192"/>
    <mergeCell ref="Q192:S192"/>
    <mergeCell ref="T192:Y192"/>
    <mergeCell ref="Z192:AG192"/>
    <mergeCell ref="A191:B191"/>
    <mergeCell ref="C191:J191"/>
    <mergeCell ref="K191:M191"/>
    <mergeCell ref="N191:P191"/>
    <mergeCell ref="Q191:S191"/>
    <mergeCell ref="T191:Y191"/>
    <mergeCell ref="Z193:AG193"/>
    <mergeCell ref="A194:B194"/>
    <mergeCell ref="C194:J194"/>
    <mergeCell ref="K194:M194"/>
    <mergeCell ref="N194:P194"/>
    <mergeCell ref="Q194:S194"/>
    <mergeCell ref="T194:Y194"/>
    <mergeCell ref="Z194:AG194"/>
    <mergeCell ref="A193:B193"/>
    <mergeCell ref="C193:J193"/>
    <mergeCell ref="K193:M193"/>
    <mergeCell ref="N193:P193"/>
    <mergeCell ref="Q193:S193"/>
    <mergeCell ref="T193:Y193"/>
    <mergeCell ref="Z195:AG195"/>
    <mergeCell ref="A196:B196"/>
    <mergeCell ref="C196:J196"/>
    <mergeCell ref="K196:M196"/>
    <mergeCell ref="N196:P196"/>
    <mergeCell ref="Q196:S196"/>
    <mergeCell ref="T196:Y196"/>
    <mergeCell ref="Z196:AG196"/>
    <mergeCell ref="A195:B195"/>
    <mergeCell ref="C195:J195"/>
    <mergeCell ref="K195:M195"/>
    <mergeCell ref="N195:P195"/>
    <mergeCell ref="Q195:S195"/>
    <mergeCell ref="T195:Y195"/>
    <mergeCell ref="Z197:AG197"/>
    <mergeCell ref="A198:B198"/>
    <mergeCell ref="C198:J198"/>
    <mergeCell ref="K198:M198"/>
    <mergeCell ref="N198:P198"/>
    <mergeCell ref="Q198:S198"/>
    <mergeCell ref="T198:Y198"/>
    <mergeCell ref="Z198:AG198"/>
    <mergeCell ref="A197:B197"/>
    <mergeCell ref="C197:J197"/>
    <mergeCell ref="K197:M197"/>
    <mergeCell ref="N197:P197"/>
    <mergeCell ref="Q197:S197"/>
    <mergeCell ref="T197:Y197"/>
    <mergeCell ref="Z199:AG199"/>
    <mergeCell ref="A200:B200"/>
    <mergeCell ref="C200:J200"/>
    <mergeCell ref="K200:M200"/>
    <mergeCell ref="N200:P200"/>
    <mergeCell ref="Q200:S200"/>
    <mergeCell ref="T200:Y200"/>
    <mergeCell ref="Z200:AG200"/>
    <mergeCell ref="A199:B199"/>
    <mergeCell ref="C199:J199"/>
    <mergeCell ref="K199:M199"/>
    <mergeCell ref="N199:P199"/>
    <mergeCell ref="Q199:S199"/>
    <mergeCell ref="T199:Y199"/>
    <mergeCell ref="Z201:AG201"/>
    <mergeCell ref="A202:B202"/>
    <mergeCell ref="C202:J202"/>
    <mergeCell ref="K202:M202"/>
    <mergeCell ref="N202:P202"/>
    <mergeCell ref="Q202:S202"/>
    <mergeCell ref="T202:Y202"/>
    <mergeCell ref="Z202:AG202"/>
    <mergeCell ref="A201:B201"/>
    <mergeCell ref="C201:J201"/>
    <mergeCell ref="K201:M201"/>
    <mergeCell ref="N201:P201"/>
    <mergeCell ref="Q201:S201"/>
    <mergeCell ref="T201:Y201"/>
    <mergeCell ref="Z203:AG203"/>
    <mergeCell ref="A205:E205"/>
    <mergeCell ref="F205:J205"/>
    <mergeCell ref="K205:O205"/>
    <mergeCell ref="P205:T205"/>
    <mergeCell ref="U205:X205"/>
    <mergeCell ref="Y205:AB205"/>
    <mergeCell ref="AC205:AG205"/>
    <mergeCell ref="A203:B203"/>
    <mergeCell ref="C203:J203"/>
    <mergeCell ref="K203:M203"/>
    <mergeCell ref="N203:P203"/>
    <mergeCell ref="Q203:S203"/>
    <mergeCell ref="T203:Y203"/>
    <mergeCell ref="AC206:AG206"/>
    <mergeCell ref="A207:E207"/>
    <mergeCell ref="F207:J207"/>
    <mergeCell ref="K207:O207"/>
    <mergeCell ref="P207:T207"/>
    <mergeCell ref="U207:X207"/>
    <mergeCell ref="Y207:AB207"/>
    <mergeCell ref="AC207:AG207"/>
    <mergeCell ref="A206:E206"/>
    <mergeCell ref="F206:J206"/>
    <mergeCell ref="K206:O206"/>
    <mergeCell ref="P206:T206"/>
    <mergeCell ref="U206:X206"/>
    <mergeCell ref="Y206:AB206"/>
    <mergeCell ref="AB221:AG221"/>
    <mergeCell ref="H219:L219"/>
    <mergeCell ref="M219:Q219"/>
    <mergeCell ref="R219:V219"/>
    <mergeCell ref="AC208:AG208"/>
    <mergeCell ref="A209:AG209"/>
    <mergeCell ref="A210:AG214"/>
    <mergeCell ref="A215:AG215"/>
    <mergeCell ref="A216:S216"/>
    <mergeCell ref="T216:Y216"/>
    <mergeCell ref="Z216:AG216"/>
    <mergeCell ref="A208:E208"/>
    <mergeCell ref="F208:J208"/>
    <mergeCell ref="K208:O208"/>
    <mergeCell ref="P208:T208"/>
    <mergeCell ref="U208:X208"/>
    <mergeCell ref="Y208:AB208"/>
    <mergeCell ref="A217:D217"/>
    <mergeCell ref="E217:G217"/>
    <mergeCell ref="H217:J217"/>
    <mergeCell ref="K217:AG217"/>
    <mergeCell ref="A218:G219"/>
    <mergeCell ref="H218:L218"/>
    <mergeCell ref="M218:Q218"/>
    <mergeCell ref="R218:V218"/>
    <mergeCell ref="W218:AA218"/>
    <mergeCell ref="AB218:AG218"/>
    <mergeCell ref="W219:AA219"/>
    <mergeCell ref="AB219:AG219"/>
    <mergeCell ref="A276:AG276"/>
    <mergeCell ref="A277:D277"/>
    <mergeCell ref="E277:G277"/>
    <mergeCell ref="H277:J277"/>
    <mergeCell ref="K277:AG277"/>
    <mergeCell ref="A278:AG278"/>
    <mergeCell ref="A222:L222"/>
    <mergeCell ref="M222:Q222"/>
    <mergeCell ref="R222:V222"/>
    <mergeCell ref="W222:AA222"/>
    <mergeCell ref="AB222:AG222"/>
    <mergeCell ref="A223:AG223"/>
    <mergeCell ref="A220:G221"/>
    <mergeCell ref="H220:L220"/>
    <mergeCell ref="M220:Q220"/>
    <mergeCell ref="R220:V220"/>
    <mergeCell ref="W220:AA220"/>
    <mergeCell ref="AB220:AG220"/>
    <mergeCell ref="H221:L221"/>
    <mergeCell ref="M221:Q221"/>
    <mergeCell ref="R221:V221"/>
    <mergeCell ref="W221:AA221"/>
    <mergeCell ref="Z279:AG280"/>
    <mergeCell ref="A281:B281"/>
    <mergeCell ref="C281:J281"/>
    <mergeCell ref="K281:M281"/>
    <mergeCell ref="N281:P281"/>
    <mergeCell ref="Q281:S281"/>
    <mergeCell ref="T281:Y281"/>
    <mergeCell ref="Z281:AG281"/>
    <mergeCell ref="A279:B280"/>
    <mergeCell ref="C279:J280"/>
    <mergeCell ref="K279:M280"/>
    <mergeCell ref="N279:P280"/>
    <mergeCell ref="Q279:S280"/>
    <mergeCell ref="T279:Y280"/>
    <mergeCell ref="Z282:AG282"/>
    <mergeCell ref="A283:B283"/>
    <mergeCell ref="C283:J283"/>
    <mergeCell ref="K283:M283"/>
    <mergeCell ref="N283:P283"/>
    <mergeCell ref="Q283:S283"/>
    <mergeCell ref="T283:Y283"/>
    <mergeCell ref="Z283:AG283"/>
    <mergeCell ref="A282:B282"/>
    <mergeCell ref="C282:J282"/>
    <mergeCell ref="K282:M282"/>
    <mergeCell ref="N282:P282"/>
    <mergeCell ref="Q282:S282"/>
    <mergeCell ref="T282:Y282"/>
    <mergeCell ref="Z284:AG284"/>
    <mergeCell ref="A285:B285"/>
    <mergeCell ref="C285:J285"/>
    <mergeCell ref="K285:M285"/>
    <mergeCell ref="N285:P285"/>
    <mergeCell ref="Q285:S285"/>
    <mergeCell ref="T285:Y285"/>
    <mergeCell ref="Z285:AG285"/>
    <mergeCell ref="A284:B284"/>
    <mergeCell ref="C284:J284"/>
    <mergeCell ref="K284:M284"/>
    <mergeCell ref="N284:P284"/>
    <mergeCell ref="Q284:S284"/>
    <mergeCell ref="T284:Y284"/>
    <mergeCell ref="Z286:AG286"/>
    <mergeCell ref="A287:B287"/>
    <mergeCell ref="C287:J287"/>
    <mergeCell ref="K287:M287"/>
    <mergeCell ref="N287:P287"/>
    <mergeCell ref="Q287:S287"/>
    <mergeCell ref="T287:Y287"/>
    <mergeCell ref="Z287:AG287"/>
    <mergeCell ref="A286:B286"/>
    <mergeCell ref="C286:J286"/>
    <mergeCell ref="K286:M286"/>
    <mergeCell ref="N286:P286"/>
    <mergeCell ref="Q286:S286"/>
    <mergeCell ref="T286:Y286"/>
    <mergeCell ref="Z288:AG288"/>
    <mergeCell ref="A289:B289"/>
    <mergeCell ref="C289:J289"/>
    <mergeCell ref="K289:M289"/>
    <mergeCell ref="N289:P289"/>
    <mergeCell ref="Q289:S289"/>
    <mergeCell ref="T289:Y289"/>
    <mergeCell ref="Z289:AG289"/>
    <mergeCell ref="A288:B288"/>
    <mergeCell ref="C288:J288"/>
    <mergeCell ref="K288:M288"/>
    <mergeCell ref="N288:P288"/>
    <mergeCell ref="Q288:S288"/>
    <mergeCell ref="T288:Y288"/>
    <mergeCell ref="Z290:AG290"/>
    <mergeCell ref="A291:B291"/>
    <mergeCell ref="C291:J291"/>
    <mergeCell ref="K291:M291"/>
    <mergeCell ref="N291:P291"/>
    <mergeCell ref="Q291:S291"/>
    <mergeCell ref="T291:Y291"/>
    <mergeCell ref="Z291:AG291"/>
    <mergeCell ref="A290:B290"/>
    <mergeCell ref="C290:J290"/>
    <mergeCell ref="K290:M290"/>
    <mergeCell ref="N290:P290"/>
    <mergeCell ref="Q290:S290"/>
    <mergeCell ref="T290:Y290"/>
    <mergeCell ref="Z292:AG292"/>
    <mergeCell ref="A293:B293"/>
    <mergeCell ref="C293:J293"/>
    <mergeCell ref="K293:M293"/>
    <mergeCell ref="N293:P293"/>
    <mergeCell ref="Q293:S293"/>
    <mergeCell ref="T293:Y293"/>
    <mergeCell ref="Z293:AG293"/>
    <mergeCell ref="A292:B292"/>
    <mergeCell ref="C292:J292"/>
    <mergeCell ref="K292:M292"/>
    <mergeCell ref="N292:P292"/>
    <mergeCell ref="Q292:S292"/>
    <mergeCell ref="T292:Y292"/>
    <mergeCell ref="Z294:AG294"/>
    <mergeCell ref="A295:B295"/>
    <mergeCell ref="C295:J295"/>
    <mergeCell ref="K295:M295"/>
    <mergeCell ref="N295:P295"/>
    <mergeCell ref="Q295:S295"/>
    <mergeCell ref="T295:Y295"/>
    <mergeCell ref="Z295:AG295"/>
    <mergeCell ref="A294:B294"/>
    <mergeCell ref="C294:J294"/>
    <mergeCell ref="K294:M294"/>
    <mergeCell ref="N294:P294"/>
    <mergeCell ref="Q294:S294"/>
    <mergeCell ref="T294:Y294"/>
    <mergeCell ref="Z296:AG296"/>
    <mergeCell ref="A297:B297"/>
    <mergeCell ref="C297:J297"/>
    <mergeCell ref="K297:M297"/>
    <mergeCell ref="N297:P297"/>
    <mergeCell ref="Q297:S297"/>
    <mergeCell ref="T297:Y297"/>
    <mergeCell ref="Z297:AG297"/>
    <mergeCell ref="A296:B296"/>
    <mergeCell ref="C296:J296"/>
    <mergeCell ref="K296:M296"/>
    <mergeCell ref="N296:P296"/>
    <mergeCell ref="Q296:S296"/>
    <mergeCell ref="T296:Y296"/>
    <mergeCell ref="Z298:AG298"/>
    <mergeCell ref="A299:B299"/>
    <mergeCell ref="C299:J299"/>
    <mergeCell ref="K299:M299"/>
    <mergeCell ref="N299:P299"/>
    <mergeCell ref="Q299:S299"/>
    <mergeCell ref="T299:Y299"/>
    <mergeCell ref="Z299:AG299"/>
    <mergeCell ref="A298:B298"/>
    <mergeCell ref="C298:J298"/>
    <mergeCell ref="K298:M298"/>
    <mergeCell ref="N298:P298"/>
    <mergeCell ref="Q298:S298"/>
    <mergeCell ref="T298:Y298"/>
    <mergeCell ref="Z300:AG300"/>
    <mergeCell ref="A301:B301"/>
    <mergeCell ref="C301:J301"/>
    <mergeCell ref="K301:M301"/>
    <mergeCell ref="N301:P301"/>
    <mergeCell ref="Q301:S301"/>
    <mergeCell ref="T301:Y301"/>
    <mergeCell ref="Z301:AG301"/>
    <mergeCell ref="A300:B300"/>
    <mergeCell ref="C300:J300"/>
    <mergeCell ref="K300:M300"/>
    <mergeCell ref="N300:P300"/>
    <mergeCell ref="Q300:S300"/>
    <mergeCell ref="T300:Y300"/>
    <mergeCell ref="Z302:AG302"/>
    <mergeCell ref="A303:B303"/>
    <mergeCell ref="C303:J303"/>
    <mergeCell ref="K303:M303"/>
    <mergeCell ref="N303:P303"/>
    <mergeCell ref="Q303:S303"/>
    <mergeCell ref="T303:Y303"/>
    <mergeCell ref="Z303:AG303"/>
    <mergeCell ref="A302:B302"/>
    <mergeCell ref="C302:J302"/>
    <mergeCell ref="K302:M302"/>
    <mergeCell ref="N302:P302"/>
    <mergeCell ref="Q302:S302"/>
    <mergeCell ref="T302:Y302"/>
    <mergeCell ref="Z304:AG304"/>
    <mergeCell ref="A305:B305"/>
    <mergeCell ref="C305:J305"/>
    <mergeCell ref="K305:M305"/>
    <mergeCell ref="N305:P305"/>
    <mergeCell ref="Q305:S305"/>
    <mergeCell ref="T305:Y305"/>
    <mergeCell ref="Z305:AG305"/>
    <mergeCell ref="A304:B304"/>
    <mergeCell ref="C304:J304"/>
    <mergeCell ref="K304:M304"/>
    <mergeCell ref="N304:P304"/>
    <mergeCell ref="Q304:S304"/>
    <mergeCell ref="T304:Y304"/>
    <mergeCell ref="Z306:AG306"/>
    <mergeCell ref="A307:B307"/>
    <mergeCell ref="C307:J307"/>
    <mergeCell ref="K307:M307"/>
    <mergeCell ref="N307:P307"/>
    <mergeCell ref="Q307:S307"/>
    <mergeCell ref="T307:Y307"/>
    <mergeCell ref="Z307:AG307"/>
    <mergeCell ref="A306:B306"/>
    <mergeCell ref="C306:J306"/>
    <mergeCell ref="K306:M306"/>
    <mergeCell ref="N306:P306"/>
    <mergeCell ref="Q306:S306"/>
    <mergeCell ref="T306:Y306"/>
    <mergeCell ref="Z308:AG308"/>
    <mergeCell ref="A309:B309"/>
    <mergeCell ref="C309:J309"/>
    <mergeCell ref="K309:M309"/>
    <mergeCell ref="N309:P309"/>
    <mergeCell ref="Q309:S309"/>
    <mergeCell ref="T309:Y309"/>
    <mergeCell ref="Z309:AG309"/>
    <mergeCell ref="A308:B308"/>
    <mergeCell ref="C308:J308"/>
    <mergeCell ref="K308:M308"/>
    <mergeCell ref="N308:P308"/>
    <mergeCell ref="Q308:S308"/>
    <mergeCell ref="T308:Y308"/>
    <mergeCell ref="Z310:AG310"/>
    <mergeCell ref="A312:E312"/>
    <mergeCell ref="F312:J312"/>
    <mergeCell ref="K312:O312"/>
    <mergeCell ref="P312:T312"/>
    <mergeCell ref="U312:X312"/>
    <mergeCell ref="Y312:AB312"/>
    <mergeCell ref="AC312:AG312"/>
    <mergeCell ref="A310:B310"/>
    <mergeCell ref="C310:J310"/>
    <mergeCell ref="K310:M310"/>
    <mergeCell ref="N310:P310"/>
    <mergeCell ref="Q310:S310"/>
    <mergeCell ref="T310:Y310"/>
    <mergeCell ref="AC313:AG313"/>
    <mergeCell ref="A314:E314"/>
    <mergeCell ref="F314:J314"/>
    <mergeCell ref="K314:O314"/>
    <mergeCell ref="P314:T314"/>
    <mergeCell ref="U314:X314"/>
    <mergeCell ref="Y314:AB314"/>
    <mergeCell ref="AC314:AG314"/>
    <mergeCell ref="A313:E313"/>
    <mergeCell ref="F313:J313"/>
    <mergeCell ref="K313:O313"/>
    <mergeCell ref="P313:T313"/>
    <mergeCell ref="U313:X313"/>
    <mergeCell ref="Y313:AB313"/>
    <mergeCell ref="AC315:AG315"/>
    <mergeCell ref="A316:AG316"/>
    <mergeCell ref="A317:AG321"/>
    <mergeCell ref="A315:E315"/>
    <mergeCell ref="F315:J315"/>
    <mergeCell ref="K315:O315"/>
    <mergeCell ref="P315:T315"/>
    <mergeCell ref="U315:X315"/>
    <mergeCell ref="Y315:AB315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G107"/>
  <sheetViews>
    <sheetView topLeftCell="A82" zoomScaleNormal="100" workbookViewId="0">
      <selection activeCell="C67" sqref="C67:Y78"/>
    </sheetView>
  </sheetViews>
  <sheetFormatPr defaultColWidth="2.625" defaultRowHeight="13.5" x14ac:dyDescent="0.15"/>
  <cols>
    <col min="1" max="33" width="2.875" style="1" customWidth="1"/>
    <col min="34" max="36" width="2.625" style="1"/>
    <col min="37" max="37" width="3.5" style="1" bestFit="1" customWidth="1"/>
    <col min="38" max="16384" width="2.625" style="1"/>
  </cols>
  <sheetData>
    <row r="1" spans="1:33" ht="18" customHeight="1" x14ac:dyDescent="0.15">
      <c r="A1" s="35" t="s">
        <v>0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35"/>
      <c r="V1" s="35"/>
      <c r="W1" s="35"/>
      <c r="X1" s="35"/>
      <c r="Y1" s="35"/>
      <c r="Z1" s="35"/>
      <c r="AA1" s="35"/>
      <c r="AB1" s="35"/>
      <c r="AC1" s="35"/>
      <c r="AD1" s="35"/>
      <c r="AE1" s="35"/>
      <c r="AF1" s="35"/>
      <c r="AG1" s="35"/>
    </row>
    <row r="2" spans="1:33" ht="18" customHeight="1" x14ac:dyDescent="0.15">
      <c r="A2" s="26"/>
      <c r="B2" s="26"/>
      <c r="C2" s="26"/>
      <c r="D2" s="26"/>
      <c r="E2" s="26"/>
      <c r="F2" s="26"/>
      <c r="G2" s="26"/>
      <c r="H2" s="26"/>
      <c r="I2" s="26"/>
      <c r="J2" s="26"/>
      <c r="K2" s="26"/>
      <c r="L2" s="26"/>
      <c r="M2" s="26"/>
      <c r="N2" s="26"/>
      <c r="O2" s="26"/>
      <c r="P2" s="26"/>
      <c r="Q2" s="26"/>
      <c r="R2" s="26"/>
      <c r="S2" s="26"/>
      <c r="T2" s="36" t="s">
        <v>1</v>
      </c>
      <c r="U2" s="36"/>
      <c r="V2" s="36"/>
      <c r="W2" s="36"/>
      <c r="X2" s="36"/>
      <c r="Y2" s="36"/>
      <c r="Z2" s="38" t="s">
        <v>100</v>
      </c>
      <c r="AA2" s="28"/>
      <c r="AB2" s="28"/>
      <c r="AC2" s="28"/>
      <c r="AD2" s="28"/>
      <c r="AE2" s="28"/>
      <c r="AF2" s="28"/>
      <c r="AG2" s="28"/>
    </row>
    <row r="3" spans="1:33" ht="18" customHeight="1" x14ac:dyDescent="0.15">
      <c r="A3" s="36" t="s">
        <v>2</v>
      </c>
      <c r="B3" s="36"/>
      <c r="C3" s="36"/>
      <c r="D3" s="36"/>
      <c r="E3" s="28">
        <v>98</v>
      </c>
      <c r="F3" s="28"/>
      <c r="G3" s="28"/>
      <c r="H3" s="36" t="s">
        <v>3</v>
      </c>
      <c r="I3" s="36"/>
      <c r="J3" s="36"/>
      <c r="K3" s="28" t="s">
        <v>101</v>
      </c>
      <c r="L3" s="28"/>
      <c r="M3" s="28"/>
      <c r="N3" s="28"/>
      <c r="O3" s="28"/>
      <c r="P3" s="28"/>
      <c r="Q3" s="28"/>
      <c r="R3" s="28"/>
      <c r="S3" s="28"/>
      <c r="T3" s="28"/>
      <c r="U3" s="28"/>
      <c r="V3" s="28"/>
      <c r="W3" s="28"/>
      <c r="X3" s="28"/>
      <c r="Y3" s="28"/>
      <c r="Z3" s="28"/>
      <c r="AA3" s="28"/>
      <c r="AB3" s="28"/>
      <c r="AC3" s="28"/>
      <c r="AD3" s="28"/>
      <c r="AE3" s="28"/>
      <c r="AF3" s="28"/>
      <c r="AG3" s="28"/>
    </row>
    <row r="4" spans="1:33" ht="18" customHeight="1" x14ac:dyDescent="0.15">
      <c r="A4" s="36" t="s">
        <v>8</v>
      </c>
      <c r="B4" s="36"/>
      <c r="C4" s="36"/>
      <c r="D4" s="36"/>
      <c r="E4" s="36"/>
      <c r="F4" s="36"/>
      <c r="G4" s="36"/>
      <c r="H4" s="36" t="s">
        <v>4</v>
      </c>
      <c r="I4" s="36"/>
      <c r="J4" s="36"/>
      <c r="K4" s="36"/>
      <c r="L4" s="36"/>
      <c r="M4" s="36" t="s">
        <v>5</v>
      </c>
      <c r="N4" s="36"/>
      <c r="O4" s="36"/>
      <c r="P4" s="36"/>
      <c r="Q4" s="36"/>
      <c r="R4" s="36" t="s">
        <v>6</v>
      </c>
      <c r="S4" s="36"/>
      <c r="T4" s="36"/>
      <c r="U4" s="36"/>
      <c r="V4" s="36"/>
      <c r="W4" s="36" t="s">
        <v>37</v>
      </c>
      <c r="X4" s="36"/>
      <c r="Y4" s="36"/>
      <c r="Z4" s="36"/>
      <c r="AA4" s="36"/>
      <c r="AB4" s="36" t="s">
        <v>7</v>
      </c>
      <c r="AC4" s="36"/>
      <c r="AD4" s="36"/>
      <c r="AE4" s="36"/>
      <c r="AF4" s="36"/>
      <c r="AG4" s="36"/>
    </row>
    <row r="5" spans="1:33" ht="18" customHeight="1" x14ac:dyDescent="0.15">
      <c r="A5" s="36"/>
      <c r="B5" s="36"/>
      <c r="C5" s="36"/>
      <c r="D5" s="36"/>
      <c r="E5" s="36"/>
      <c r="F5" s="36"/>
      <c r="G5" s="36"/>
      <c r="H5" s="28" t="s">
        <v>47</v>
      </c>
      <c r="I5" s="28"/>
      <c r="J5" s="28"/>
      <c r="K5" s="28"/>
      <c r="L5" s="28"/>
      <c r="M5" s="28" t="s">
        <v>102</v>
      </c>
      <c r="N5" s="28"/>
      <c r="O5" s="28"/>
      <c r="P5" s="28"/>
      <c r="Q5" s="28"/>
      <c r="R5" s="28" t="s">
        <v>49</v>
      </c>
      <c r="S5" s="28"/>
      <c r="T5" s="28"/>
      <c r="U5" s="28"/>
      <c r="V5" s="28"/>
      <c r="W5" s="28" t="s">
        <v>103</v>
      </c>
      <c r="X5" s="28"/>
      <c r="Y5" s="28"/>
      <c r="Z5" s="28"/>
      <c r="AA5" s="28"/>
      <c r="AB5" s="28" t="s">
        <v>41</v>
      </c>
      <c r="AC5" s="28"/>
      <c r="AD5" s="28"/>
      <c r="AE5" s="28"/>
      <c r="AF5" s="28"/>
      <c r="AG5" s="28"/>
    </row>
    <row r="6" spans="1:33" ht="18" customHeight="1" x14ac:dyDescent="0.15">
      <c r="A6" s="36" t="s">
        <v>9</v>
      </c>
      <c r="B6" s="36"/>
      <c r="C6" s="36"/>
      <c r="D6" s="36"/>
      <c r="E6" s="36"/>
      <c r="F6" s="36"/>
      <c r="G6" s="36"/>
      <c r="H6" s="36" t="s">
        <v>10</v>
      </c>
      <c r="I6" s="36"/>
      <c r="J6" s="36"/>
      <c r="K6" s="36"/>
      <c r="L6" s="36"/>
      <c r="M6" s="36" t="s">
        <v>11</v>
      </c>
      <c r="N6" s="36"/>
      <c r="O6" s="36"/>
      <c r="P6" s="36"/>
      <c r="Q6" s="36"/>
      <c r="R6" s="36" t="s">
        <v>12</v>
      </c>
      <c r="S6" s="36"/>
      <c r="T6" s="36"/>
      <c r="U6" s="36"/>
      <c r="V6" s="36"/>
      <c r="W6" s="26"/>
      <c r="X6" s="26"/>
      <c r="Y6" s="26"/>
      <c r="Z6" s="26"/>
      <c r="AA6" s="26"/>
      <c r="AB6" s="26"/>
      <c r="AC6" s="26"/>
      <c r="AD6" s="26"/>
      <c r="AE6" s="26"/>
      <c r="AF6" s="26"/>
      <c r="AG6" s="26"/>
    </row>
    <row r="7" spans="1:33" ht="18" customHeight="1" x14ac:dyDescent="0.15">
      <c r="A7" s="36"/>
      <c r="B7" s="36"/>
      <c r="C7" s="36"/>
      <c r="D7" s="36"/>
      <c r="E7" s="36"/>
      <c r="F7" s="36"/>
      <c r="G7" s="36"/>
      <c r="H7" s="28" t="s">
        <v>43</v>
      </c>
      <c r="I7" s="28"/>
      <c r="J7" s="28"/>
      <c r="K7" s="28"/>
      <c r="L7" s="28"/>
      <c r="M7" s="28">
        <v>10</v>
      </c>
      <c r="N7" s="28"/>
      <c r="O7" s="28"/>
      <c r="P7" s="28"/>
      <c r="Q7" s="28"/>
      <c r="R7" s="28">
        <v>20</v>
      </c>
      <c r="S7" s="28"/>
      <c r="T7" s="28"/>
      <c r="U7" s="28"/>
      <c r="V7" s="28"/>
      <c r="W7" s="26"/>
      <c r="X7" s="26"/>
      <c r="Y7" s="26"/>
      <c r="Z7" s="26"/>
      <c r="AA7" s="26"/>
      <c r="AB7" s="26"/>
      <c r="AC7" s="26"/>
      <c r="AD7" s="26"/>
      <c r="AE7" s="26"/>
      <c r="AF7" s="26"/>
      <c r="AG7" s="26"/>
    </row>
    <row r="8" spans="1:33" ht="18" customHeight="1" x14ac:dyDescent="0.15">
      <c r="A8" s="36" t="s">
        <v>13</v>
      </c>
      <c r="B8" s="36"/>
      <c r="C8" s="36"/>
      <c r="D8" s="36"/>
      <c r="E8" s="36"/>
      <c r="F8" s="36"/>
      <c r="G8" s="36"/>
      <c r="H8" s="36"/>
      <c r="I8" s="36"/>
      <c r="J8" s="36"/>
      <c r="K8" s="36"/>
      <c r="L8" s="36"/>
      <c r="M8" s="36" t="s">
        <v>14</v>
      </c>
      <c r="N8" s="36"/>
      <c r="O8" s="36"/>
      <c r="P8" s="36"/>
      <c r="Q8" s="36"/>
      <c r="R8" s="37">
        <v>0.98</v>
      </c>
      <c r="S8" s="37"/>
      <c r="T8" s="37"/>
      <c r="U8" s="37"/>
      <c r="V8" s="37"/>
      <c r="W8" s="36" t="s">
        <v>15</v>
      </c>
      <c r="X8" s="36"/>
      <c r="Y8" s="36"/>
      <c r="Z8" s="36"/>
      <c r="AA8" s="36"/>
      <c r="AB8" s="28">
        <v>0.76</v>
      </c>
      <c r="AC8" s="28"/>
      <c r="AD8" s="28"/>
      <c r="AE8" s="28"/>
      <c r="AF8" s="28"/>
      <c r="AG8" s="28"/>
    </row>
    <row r="9" spans="1:33" ht="14.25" customHeight="1" x14ac:dyDescent="0.15">
      <c r="A9" s="26" t="s">
        <v>16</v>
      </c>
      <c r="B9" s="26"/>
      <c r="C9" s="26"/>
      <c r="D9" s="26"/>
      <c r="E9" s="26"/>
      <c r="F9" s="26"/>
      <c r="G9" s="26"/>
      <c r="H9" s="26"/>
      <c r="I9" s="26"/>
      <c r="J9" s="26"/>
      <c r="K9" s="26"/>
      <c r="L9" s="26"/>
      <c r="M9" s="26"/>
      <c r="N9" s="26"/>
      <c r="O9" s="26"/>
      <c r="P9" s="26"/>
      <c r="Q9" s="26"/>
      <c r="R9" s="26"/>
      <c r="S9" s="26"/>
      <c r="T9" s="26"/>
      <c r="U9" s="26"/>
      <c r="V9" s="26"/>
      <c r="W9" s="26"/>
      <c r="X9" s="26"/>
      <c r="Y9" s="26"/>
      <c r="Z9" s="26"/>
      <c r="AA9" s="26"/>
      <c r="AB9" s="26"/>
      <c r="AC9" s="26"/>
      <c r="AD9" s="26"/>
      <c r="AE9" s="26"/>
      <c r="AF9" s="26"/>
      <c r="AG9" s="26"/>
    </row>
    <row r="10" spans="1:33" x14ac:dyDescent="0.15">
      <c r="A10" s="2"/>
      <c r="B10" s="3"/>
      <c r="C10" s="3"/>
      <c r="D10" s="3"/>
      <c r="E10" s="3"/>
      <c r="F10" s="3"/>
      <c r="G10" s="3"/>
      <c r="H10" s="3"/>
      <c r="I10" s="3"/>
      <c r="J10" s="3"/>
      <c r="K10" s="3"/>
      <c r="L10" s="3"/>
      <c r="M10" s="3"/>
      <c r="N10" s="3"/>
      <c r="O10" s="3"/>
      <c r="P10" s="3"/>
      <c r="Q10" s="3"/>
      <c r="R10" s="3"/>
      <c r="S10" s="3"/>
      <c r="T10" s="3"/>
      <c r="U10" s="3"/>
      <c r="V10" s="3"/>
      <c r="W10" s="3"/>
      <c r="X10" s="3"/>
      <c r="Y10" s="3"/>
      <c r="Z10" s="3"/>
      <c r="AA10" s="3"/>
      <c r="AB10" s="3"/>
      <c r="AC10" s="3"/>
      <c r="AD10" s="3"/>
      <c r="AE10" s="3"/>
      <c r="AF10" s="3"/>
      <c r="AG10" s="4"/>
    </row>
    <row r="11" spans="1:33" x14ac:dyDescent="0.15">
      <c r="A11" s="2"/>
      <c r="B11" s="3"/>
      <c r="C11" s="3"/>
      <c r="D11" s="3"/>
      <c r="E11" s="3"/>
      <c r="F11" s="3"/>
      <c r="G11" s="3"/>
      <c r="H11" s="3"/>
      <c r="I11" s="3"/>
      <c r="J11" s="3"/>
      <c r="K11" s="3"/>
      <c r="L11" s="3"/>
      <c r="M11" s="3"/>
      <c r="N11" s="3"/>
      <c r="O11" s="3"/>
      <c r="P11" s="3"/>
      <c r="Q11" s="3"/>
      <c r="R11" s="3"/>
      <c r="S11" s="3"/>
      <c r="T11" s="3"/>
      <c r="U11" s="3"/>
      <c r="V11" s="3"/>
      <c r="W11" s="3"/>
      <c r="X11" s="3"/>
      <c r="Y11" s="3"/>
      <c r="Z11" s="3"/>
      <c r="AA11" s="3"/>
      <c r="AB11" s="3"/>
      <c r="AC11" s="3"/>
      <c r="AD11" s="3"/>
      <c r="AE11" s="3"/>
      <c r="AF11" s="3"/>
      <c r="AG11" s="4"/>
    </row>
    <row r="12" spans="1:33" x14ac:dyDescent="0.15">
      <c r="A12" s="2"/>
      <c r="B12" s="3"/>
      <c r="C12" s="3"/>
      <c r="D12" s="3"/>
      <c r="E12" s="3"/>
      <c r="F12" s="3"/>
      <c r="G12" s="3"/>
      <c r="H12" s="3"/>
      <c r="I12" s="3"/>
      <c r="J12" s="3"/>
      <c r="K12" s="3"/>
      <c r="L12" s="3"/>
      <c r="M12" s="3"/>
      <c r="N12" s="3"/>
      <c r="O12" s="3"/>
      <c r="P12" s="3"/>
      <c r="Q12" s="3"/>
      <c r="R12" s="3"/>
      <c r="S12" s="3"/>
      <c r="T12" s="3"/>
      <c r="U12" s="3"/>
      <c r="V12" s="3"/>
      <c r="W12" s="3"/>
      <c r="X12" s="3"/>
      <c r="Y12" s="3"/>
      <c r="Z12" s="3"/>
      <c r="AA12" s="3"/>
      <c r="AB12" s="3"/>
      <c r="AC12" s="3"/>
      <c r="AD12" s="3"/>
      <c r="AE12" s="3"/>
      <c r="AF12" s="3"/>
      <c r="AG12" s="4"/>
    </row>
    <row r="13" spans="1:33" x14ac:dyDescent="0.15">
      <c r="A13" s="2"/>
      <c r="B13" s="3"/>
      <c r="C13" s="3"/>
      <c r="D13" s="3"/>
      <c r="E13" s="3"/>
      <c r="F13" s="3"/>
      <c r="G13" s="3"/>
      <c r="H13" s="3"/>
      <c r="I13" s="3"/>
      <c r="J13" s="3"/>
      <c r="K13" s="3"/>
      <c r="L13" s="3"/>
      <c r="M13" s="3"/>
      <c r="N13" s="3"/>
      <c r="O13" s="3"/>
      <c r="P13" s="3"/>
      <c r="Q13" s="3"/>
      <c r="R13" s="3"/>
      <c r="S13" s="3"/>
      <c r="T13" s="3"/>
      <c r="U13" s="3"/>
      <c r="V13" s="3"/>
      <c r="W13" s="3"/>
      <c r="X13" s="3"/>
      <c r="Y13" s="3"/>
      <c r="Z13" s="3"/>
      <c r="AA13" s="3"/>
      <c r="AB13" s="3"/>
      <c r="AC13" s="3"/>
      <c r="AD13" s="3"/>
      <c r="AE13" s="3"/>
      <c r="AF13" s="3"/>
      <c r="AG13" s="4"/>
    </row>
    <row r="14" spans="1:33" x14ac:dyDescent="0.15">
      <c r="A14" s="2"/>
      <c r="B14" s="3"/>
      <c r="C14" s="3"/>
      <c r="D14" s="3"/>
      <c r="E14" s="3"/>
      <c r="F14" s="3"/>
      <c r="G14" s="3"/>
      <c r="H14" s="3"/>
      <c r="I14" s="3"/>
      <c r="J14" s="3"/>
      <c r="K14" s="3"/>
      <c r="L14" s="3"/>
      <c r="M14" s="3"/>
      <c r="N14" s="3"/>
      <c r="O14" s="3"/>
      <c r="P14" s="3"/>
      <c r="Q14" s="3"/>
      <c r="R14" s="3"/>
      <c r="S14" s="3"/>
      <c r="T14" s="3"/>
      <c r="U14" s="3"/>
      <c r="V14" s="3"/>
      <c r="W14" s="3"/>
      <c r="X14" s="3"/>
      <c r="Y14" s="3"/>
      <c r="Z14" s="3"/>
      <c r="AA14" s="3"/>
      <c r="AB14" s="3"/>
      <c r="AC14" s="3"/>
      <c r="AD14" s="3"/>
      <c r="AE14" s="3"/>
      <c r="AF14" s="3"/>
      <c r="AG14" s="4"/>
    </row>
    <row r="15" spans="1:33" x14ac:dyDescent="0.15">
      <c r="A15" s="2"/>
      <c r="B15" s="3"/>
      <c r="C15" s="3"/>
      <c r="D15" s="3"/>
      <c r="E15" s="3"/>
      <c r="F15" s="3"/>
      <c r="G15" s="3"/>
      <c r="H15" s="3"/>
      <c r="I15" s="3"/>
      <c r="J15" s="3"/>
      <c r="K15" s="3"/>
      <c r="L15" s="3"/>
      <c r="M15" s="3"/>
      <c r="N15" s="3"/>
      <c r="O15" s="3"/>
      <c r="P15" s="3"/>
      <c r="Q15" s="3"/>
      <c r="R15" s="3"/>
      <c r="S15" s="3"/>
      <c r="T15" s="3"/>
      <c r="U15" s="3"/>
      <c r="V15" s="3"/>
      <c r="W15" s="3"/>
      <c r="X15" s="3"/>
      <c r="Y15" s="3"/>
      <c r="Z15" s="3"/>
      <c r="AA15" s="3"/>
      <c r="AB15" s="3"/>
      <c r="AC15" s="3"/>
      <c r="AD15" s="3"/>
      <c r="AE15" s="3"/>
      <c r="AF15" s="3"/>
      <c r="AG15" s="4"/>
    </row>
    <row r="16" spans="1:33" x14ac:dyDescent="0.15">
      <c r="A16" s="2"/>
      <c r="B16" s="3"/>
      <c r="C16" s="3"/>
      <c r="D16" s="3"/>
      <c r="E16" s="3"/>
      <c r="F16" s="3"/>
      <c r="G16" s="3"/>
      <c r="H16" s="3"/>
      <c r="I16" s="3"/>
      <c r="J16" s="3"/>
      <c r="K16" s="3"/>
      <c r="L16" s="3"/>
      <c r="M16" s="3"/>
      <c r="N16" s="3"/>
      <c r="O16" s="3"/>
      <c r="P16" s="3"/>
      <c r="Q16" s="3"/>
      <c r="R16" s="3"/>
      <c r="S16" s="3"/>
      <c r="T16" s="3"/>
      <c r="U16" s="3"/>
      <c r="V16" s="3"/>
      <c r="W16" s="3"/>
      <c r="X16" s="3"/>
      <c r="Y16" s="3"/>
      <c r="Z16" s="3"/>
      <c r="AA16" s="3"/>
      <c r="AB16" s="3"/>
      <c r="AC16" s="3"/>
      <c r="AD16" s="3"/>
      <c r="AE16" s="3"/>
      <c r="AF16" s="3"/>
      <c r="AG16" s="4"/>
    </row>
    <row r="17" spans="1:33" x14ac:dyDescent="0.15">
      <c r="A17" s="2"/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3"/>
      <c r="R17" s="3"/>
      <c r="S17" s="3"/>
      <c r="T17" s="3"/>
      <c r="U17" s="3"/>
      <c r="V17" s="3"/>
      <c r="W17" s="3"/>
      <c r="X17" s="3"/>
      <c r="Y17" s="3"/>
      <c r="Z17" s="3"/>
      <c r="AA17" s="3"/>
      <c r="AB17" s="3"/>
      <c r="AC17" s="3"/>
      <c r="AD17" s="3"/>
      <c r="AE17" s="3"/>
      <c r="AF17" s="3"/>
      <c r="AG17" s="4"/>
    </row>
    <row r="18" spans="1:33" x14ac:dyDescent="0.15">
      <c r="A18" s="2"/>
      <c r="B18" s="3"/>
      <c r="C18" s="3"/>
      <c r="D18" s="3"/>
      <c r="E18" s="3"/>
      <c r="F18" s="3"/>
      <c r="G18" s="3"/>
      <c r="H18" s="3"/>
      <c r="I18" s="3"/>
      <c r="J18" s="3"/>
      <c r="K18" s="3"/>
      <c r="L18" s="3"/>
      <c r="M18" s="3"/>
      <c r="N18" s="3"/>
      <c r="O18" s="3"/>
      <c r="P18" s="3"/>
      <c r="Q18" s="3"/>
      <c r="R18" s="3"/>
      <c r="S18" s="3"/>
      <c r="T18" s="3"/>
      <c r="U18" s="3"/>
      <c r="V18" s="3"/>
      <c r="W18" s="3"/>
      <c r="X18" s="3"/>
      <c r="Y18" s="3"/>
      <c r="Z18" s="3"/>
      <c r="AA18" s="3"/>
      <c r="AB18" s="3"/>
      <c r="AC18" s="3"/>
      <c r="AD18" s="3"/>
      <c r="AE18" s="3"/>
      <c r="AF18" s="3"/>
      <c r="AG18" s="4"/>
    </row>
    <row r="19" spans="1:33" x14ac:dyDescent="0.15">
      <c r="A19" s="2"/>
      <c r="B19" s="3"/>
      <c r="C19" s="3"/>
      <c r="D19" s="3"/>
      <c r="E19" s="3"/>
      <c r="F19" s="3"/>
      <c r="G19" s="3"/>
      <c r="H19" s="3"/>
      <c r="I19" s="3"/>
      <c r="J19" s="3"/>
      <c r="K19" s="3"/>
      <c r="L19" s="3"/>
      <c r="M19" s="3"/>
      <c r="N19" s="3"/>
      <c r="O19" s="3"/>
      <c r="P19" s="3"/>
      <c r="Q19" s="3"/>
      <c r="R19" s="3"/>
      <c r="S19" s="3"/>
      <c r="T19" s="3"/>
      <c r="U19" s="3"/>
      <c r="V19" s="3"/>
      <c r="W19" s="3"/>
      <c r="X19" s="3"/>
      <c r="Y19" s="3"/>
      <c r="Z19" s="3"/>
      <c r="AA19" s="3"/>
      <c r="AB19" s="3"/>
      <c r="AC19" s="3"/>
      <c r="AD19" s="3"/>
      <c r="AE19" s="3"/>
      <c r="AF19" s="3"/>
      <c r="AG19" s="4"/>
    </row>
    <row r="20" spans="1:33" x14ac:dyDescent="0.15">
      <c r="A20" s="2"/>
      <c r="B20" s="3"/>
      <c r="C20" s="3"/>
      <c r="D20" s="3"/>
      <c r="E20" s="3"/>
      <c r="F20" s="3"/>
      <c r="G20" s="3"/>
      <c r="H20" s="3"/>
      <c r="I20" s="3"/>
      <c r="J20" s="3"/>
      <c r="K20" s="3"/>
      <c r="L20" s="3"/>
      <c r="M20" s="3"/>
      <c r="N20" s="3"/>
      <c r="O20" s="3"/>
      <c r="P20" s="3"/>
      <c r="Q20" s="3"/>
      <c r="R20" s="3"/>
      <c r="S20" s="3"/>
      <c r="T20" s="3"/>
      <c r="U20" s="3"/>
      <c r="V20" s="3"/>
      <c r="W20" s="3"/>
      <c r="X20" s="3"/>
      <c r="Y20" s="3"/>
      <c r="Z20" s="3"/>
      <c r="AA20" s="3"/>
      <c r="AB20" s="3"/>
      <c r="AC20" s="3"/>
      <c r="AD20" s="3"/>
      <c r="AE20" s="3"/>
      <c r="AF20" s="3"/>
      <c r="AG20" s="4"/>
    </row>
    <row r="21" spans="1:33" x14ac:dyDescent="0.15">
      <c r="A21" s="2"/>
      <c r="B21" s="3"/>
      <c r="C21" s="3"/>
      <c r="D21" s="3"/>
      <c r="E21" s="3"/>
      <c r="F21" s="3"/>
      <c r="G21" s="3"/>
      <c r="H21" s="3"/>
      <c r="I21" s="3"/>
      <c r="J21" s="3"/>
      <c r="K21" s="3"/>
      <c r="L21" s="3"/>
      <c r="M21" s="3"/>
      <c r="N21" s="3"/>
      <c r="O21" s="3"/>
      <c r="P21" s="3"/>
      <c r="Q21" s="3"/>
      <c r="R21" s="3"/>
      <c r="S21" s="3"/>
      <c r="T21" s="3"/>
      <c r="U21" s="3"/>
      <c r="V21" s="3"/>
      <c r="W21" s="3"/>
      <c r="X21" s="3"/>
      <c r="Y21" s="3"/>
      <c r="Z21" s="3"/>
      <c r="AA21" s="3"/>
      <c r="AB21" s="3"/>
      <c r="AC21" s="3"/>
      <c r="AD21" s="3"/>
      <c r="AE21" s="3"/>
      <c r="AF21" s="3"/>
      <c r="AG21" s="4"/>
    </row>
    <row r="22" spans="1:33" x14ac:dyDescent="0.15">
      <c r="A22" s="2"/>
      <c r="B22" s="3"/>
      <c r="C22" s="3"/>
      <c r="D22" s="3"/>
      <c r="E22" s="3"/>
      <c r="F22" s="3"/>
      <c r="G22" s="3"/>
      <c r="H22" s="3"/>
      <c r="I22" s="3"/>
      <c r="J22" s="3"/>
      <c r="K22" s="3"/>
      <c r="L22" s="3"/>
      <c r="M22" s="3"/>
      <c r="N22" s="3"/>
      <c r="O22" s="3"/>
      <c r="P22" s="3"/>
      <c r="Q22" s="3"/>
      <c r="R22" s="3"/>
      <c r="S22" s="3"/>
      <c r="T22" s="3"/>
      <c r="U22" s="3"/>
      <c r="V22" s="3"/>
      <c r="W22" s="3"/>
      <c r="X22" s="3"/>
      <c r="Y22" s="3"/>
      <c r="Z22" s="3"/>
      <c r="AA22" s="3"/>
      <c r="AB22" s="3"/>
      <c r="AC22" s="3"/>
      <c r="AD22" s="3"/>
      <c r="AE22" s="3"/>
      <c r="AF22" s="3"/>
      <c r="AG22" s="4"/>
    </row>
    <row r="23" spans="1:33" x14ac:dyDescent="0.15">
      <c r="A23" s="2"/>
      <c r="B23" s="3"/>
      <c r="C23" s="3"/>
      <c r="D23" s="3"/>
      <c r="E23" s="3"/>
      <c r="F23" s="3"/>
      <c r="G23" s="3"/>
      <c r="H23" s="3"/>
      <c r="I23" s="3"/>
      <c r="J23" s="3"/>
      <c r="K23" s="3"/>
      <c r="L23" s="3"/>
      <c r="M23" s="3"/>
      <c r="N23" s="3"/>
      <c r="O23" s="3"/>
      <c r="P23" s="3"/>
      <c r="Q23" s="3"/>
      <c r="R23" s="3"/>
      <c r="S23" s="3"/>
      <c r="T23" s="3"/>
      <c r="U23" s="3"/>
      <c r="V23" s="3"/>
      <c r="W23" s="3"/>
      <c r="X23" s="3"/>
      <c r="Y23" s="3"/>
      <c r="Z23" s="3"/>
      <c r="AA23" s="3"/>
      <c r="AB23" s="3"/>
      <c r="AC23" s="3"/>
      <c r="AD23" s="3"/>
      <c r="AE23" s="3"/>
      <c r="AF23" s="3"/>
      <c r="AG23" s="4"/>
    </row>
    <row r="24" spans="1:33" x14ac:dyDescent="0.15">
      <c r="A24" s="2"/>
      <c r="B24" s="3"/>
      <c r="C24" s="3"/>
      <c r="D24" s="3"/>
      <c r="E24" s="3"/>
      <c r="F24" s="3"/>
      <c r="G24" s="3"/>
      <c r="H24" s="3"/>
      <c r="I24" s="3"/>
      <c r="J24" s="3"/>
      <c r="K24" s="3"/>
      <c r="L24" s="3"/>
      <c r="M24" s="3"/>
      <c r="N24" s="3"/>
      <c r="O24" s="3"/>
      <c r="P24" s="3"/>
      <c r="Q24" s="3"/>
      <c r="R24" s="3"/>
      <c r="S24" s="3"/>
      <c r="T24" s="3"/>
      <c r="U24" s="3"/>
      <c r="V24" s="3"/>
      <c r="W24" s="3"/>
      <c r="X24" s="3"/>
      <c r="Y24" s="3"/>
      <c r="Z24" s="3"/>
      <c r="AA24" s="3"/>
      <c r="AB24" s="3"/>
      <c r="AC24" s="3"/>
      <c r="AD24" s="3"/>
      <c r="AE24" s="3"/>
      <c r="AF24" s="3"/>
      <c r="AG24" s="4"/>
    </row>
    <row r="25" spans="1:33" x14ac:dyDescent="0.15">
      <c r="A25" s="2"/>
      <c r="B25" s="3"/>
      <c r="C25" s="3"/>
      <c r="D25" s="3"/>
      <c r="E25" s="3"/>
      <c r="F25" s="3"/>
      <c r="G25" s="3"/>
      <c r="H25" s="3"/>
      <c r="I25" s="3"/>
      <c r="J25" s="3"/>
      <c r="K25" s="3"/>
      <c r="L25" s="3"/>
      <c r="M25" s="3"/>
      <c r="N25" s="3"/>
      <c r="O25" s="3"/>
      <c r="P25" s="3"/>
      <c r="Q25" s="3"/>
      <c r="R25" s="3"/>
      <c r="S25" s="3"/>
      <c r="T25" s="3"/>
      <c r="U25" s="3"/>
      <c r="V25" s="3"/>
      <c r="W25" s="3"/>
      <c r="X25" s="3"/>
      <c r="Y25" s="3"/>
      <c r="Z25" s="3"/>
      <c r="AA25" s="3"/>
      <c r="AB25" s="3"/>
      <c r="AC25" s="3"/>
      <c r="AD25" s="3"/>
      <c r="AE25" s="3"/>
      <c r="AF25" s="3"/>
      <c r="AG25" s="4"/>
    </row>
    <row r="26" spans="1:33" x14ac:dyDescent="0.15">
      <c r="A26" s="5"/>
      <c r="B26" s="6"/>
      <c r="C26" s="6"/>
      <c r="D26" s="6"/>
      <c r="E26" s="6"/>
      <c r="F26" s="6"/>
      <c r="G26" s="6"/>
      <c r="H26" s="6"/>
      <c r="I26" s="6"/>
      <c r="J26" s="6"/>
      <c r="K26" s="6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  <c r="Z26" s="6"/>
      <c r="AA26" s="6"/>
      <c r="AB26" s="6"/>
      <c r="AC26" s="6"/>
      <c r="AD26" s="6"/>
      <c r="AE26" s="6"/>
      <c r="AF26" s="6"/>
      <c r="AG26" s="7"/>
    </row>
    <row r="27" spans="1:33" x14ac:dyDescent="0.15">
      <c r="A27" s="2"/>
      <c r="B27" s="3"/>
      <c r="C27" s="3"/>
      <c r="D27" s="3"/>
      <c r="E27" s="3"/>
      <c r="F27" s="3"/>
      <c r="G27" s="3"/>
      <c r="H27" s="3"/>
      <c r="I27" s="3"/>
      <c r="J27" s="3"/>
      <c r="K27" s="3"/>
      <c r="L27" s="3"/>
      <c r="M27" s="3"/>
      <c r="N27" s="3"/>
      <c r="O27" s="3"/>
      <c r="P27" s="3"/>
      <c r="Q27" s="3"/>
      <c r="R27" s="3"/>
      <c r="S27" s="3"/>
      <c r="T27" s="3"/>
      <c r="U27" s="3"/>
      <c r="V27" s="3"/>
      <c r="W27" s="3"/>
      <c r="X27" s="3"/>
      <c r="Y27" s="3"/>
      <c r="Z27" s="3"/>
      <c r="AA27" s="3"/>
      <c r="AB27" s="3"/>
      <c r="AC27" s="3"/>
      <c r="AD27" s="3"/>
      <c r="AE27" s="3"/>
      <c r="AF27" s="3"/>
      <c r="AG27" s="4"/>
    </row>
    <row r="28" spans="1:33" x14ac:dyDescent="0.15">
      <c r="A28" s="2"/>
      <c r="B28" s="3"/>
      <c r="C28" s="3"/>
      <c r="D28" s="3"/>
      <c r="E28" s="3"/>
      <c r="F28" s="3"/>
      <c r="G28" s="3"/>
      <c r="H28" s="3"/>
      <c r="I28" s="3"/>
      <c r="J28" s="3"/>
      <c r="K28" s="3"/>
      <c r="L28" s="3"/>
      <c r="M28" s="3"/>
      <c r="N28" s="3"/>
      <c r="O28" s="3"/>
      <c r="P28" s="3"/>
      <c r="Q28" s="3"/>
      <c r="R28" s="3"/>
      <c r="S28" s="3"/>
      <c r="T28" s="3"/>
      <c r="U28" s="3"/>
      <c r="V28" s="3"/>
      <c r="W28" s="3"/>
      <c r="X28" s="3"/>
      <c r="Y28" s="3"/>
      <c r="Z28" s="3"/>
      <c r="AA28" s="3"/>
      <c r="AB28" s="3"/>
      <c r="AC28" s="3"/>
      <c r="AD28" s="3"/>
      <c r="AE28" s="3"/>
      <c r="AF28" s="3"/>
      <c r="AG28" s="4"/>
    </row>
    <row r="29" spans="1:33" x14ac:dyDescent="0.15">
      <c r="A29" s="2"/>
      <c r="B29" s="3"/>
      <c r="C29" s="3"/>
      <c r="D29" s="3"/>
      <c r="E29" s="3"/>
      <c r="F29" s="3"/>
      <c r="G29" s="3"/>
      <c r="H29" s="3"/>
      <c r="I29" s="3"/>
      <c r="J29" s="3"/>
      <c r="K29" s="3"/>
      <c r="L29" s="3"/>
      <c r="M29" s="3"/>
      <c r="N29" s="3"/>
      <c r="O29" s="3"/>
      <c r="P29" s="3"/>
      <c r="Q29" s="3"/>
      <c r="R29" s="3"/>
      <c r="S29" s="3"/>
      <c r="T29" s="3"/>
      <c r="U29" s="3"/>
      <c r="V29" s="3"/>
      <c r="W29" s="3"/>
      <c r="X29" s="3"/>
      <c r="Y29" s="3"/>
      <c r="Z29" s="3"/>
      <c r="AA29" s="3"/>
      <c r="AB29" s="3"/>
      <c r="AC29" s="3"/>
      <c r="AD29" s="3"/>
      <c r="AE29" s="3"/>
      <c r="AF29" s="3"/>
      <c r="AG29" s="4"/>
    </row>
    <row r="30" spans="1:33" x14ac:dyDescent="0.15">
      <c r="A30" s="2"/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3"/>
      <c r="R30" s="3"/>
      <c r="S30" s="3"/>
      <c r="T30" s="3"/>
      <c r="U30" s="3"/>
      <c r="V30" s="3"/>
      <c r="W30" s="3"/>
      <c r="X30" s="3"/>
      <c r="Y30" s="3"/>
      <c r="Z30" s="3"/>
      <c r="AA30" s="3"/>
      <c r="AB30" s="3"/>
      <c r="AC30" s="3"/>
      <c r="AD30" s="3"/>
      <c r="AE30" s="3"/>
      <c r="AF30" s="3"/>
      <c r="AG30" s="4"/>
    </row>
    <row r="31" spans="1:33" x14ac:dyDescent="0.15">
      <c r="A31" s="2"/>
      <c r="B31" s="3"/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3"/>
      <c r="T31" s="3"/>
      <c r="U31" s="3"/>
      <c r="V31" s="3"/>
      <c r="W31" s="3"/>
      <c r="X31" s="3"/>
      <c r="Y31" s="3"/>
      <c r="Z31" s="3"/>
      <c r="AA31" s="3"/>
      <c r="AB31" s="3"/>
      <c r="AC31" s="3"/>
      <c r="AD31" s="3"/>
      <c r="AE31" s="3"/>
      <c r="AF31" s="3"/>
      <c r="AG31" s="4"/>
    </row>
    <row r="32" spans="1:33" x14ac:dyDescent="0.15">
      <c r="A32" s="2"/>
      <c r="B32" s="3"/>
      <c r="C32" s="3"/>
      <c r="D32" s="3"/>
      <c r="E32" s="3"/>
      <c r="F32" s="3"/>
      <c r="G32" s="3"/>
      <c r="H32" s="3"/>
      <c r="I32" s="3"/>
      <c r="J32" s="3"/>
      <c r="K32" s="3"/>
      <c r="L32" s="3"/>
      <c r="M32" s="3"/>
      <c r="N32" s="3"/>
      <c r="O32" s="3"/>
      <c r="P32" s="3"/>
      <c r="Q32" s="3"/>
      <c r="R32" s="3"/>
      <c r="S32" s="3"/>
      <c r="T32" s="3"/>
      <c r="U32" s="3"/>
      <c r="V32" s="3"/>
      <c r="W32" s="3"/>
      <c r="X32" s="3"/>
      <c r="Y32" s="3"/>
      <c r="Z32" s="3"/>
      <c r="AA32" s="3"/>
      <c r="AB32" s="3"/>
      <c r="AC32" s="3"/>
      <c r="AD32" s="3"/>
      <c r="AE32" s="3"/>
      <c r="AF32" s="3"/>
      <c r="AG32" s="4"/>
    </row>
    <row r="33" spans="1:33" x14ac:dyDescent="0.15">
      <c r="A33" s="2"/>
      <c r="B33" s="3"/>
      <c r="C33" s="3"/>
      <c r="D33" s="3"/>
      <c r="E33" s="3"/>
      <c r="F33" s="3"/>
      <c r="G33" s="3"/>
      <c r="H33" s="3"/>
      <c r="I33" s="3"/>
      <c r="J33" s="3"/>
      <c r="K33" s="3"/>
      <c r="L33" s="3"/>
      <c r="M33" s="3"/>
      <c r="N33" s="3"/>
      <c r="O33" s="3"/>
      <c r="P33" s="3"/>
      <c r="Q33" s="3"/>
      <c r="R33" s="3"/>
      <c r="S33" s="3"/>
      <c r="T33" s="3"/>
      <c r="U33" s="3"/>
      <c r="V33" s="3"/>
      <c r="W33" s="3"/>
      <c r="X33" s="3"/>
      <c r="Y33" s="3"/>
      <c r="Z33" s="3"/>
      <c r="AA33" s="3"/>
      <c r="AB33" s="3"/>
      <c r="AC33" s="3"/>
      <c r="AD33" s="3"/>
      <c r="AE33" s="3"/>
      <c r="AF33" s="3"/>
      <c r="AG33" s="4"/>
    </row>
    <row r="34" spans="1:33" x14ac:dyDescent="0.15">
      <c r="A34" s="2"/>
      <c r="B34" s="3"/>
      <c r="C34" s="3"/>
      <c r="D34" s="3"/>
      <c r="E34" s="3"/>
      <c r="F34" s="3"/>
      <c r="G34" s="3"/>
      <c r="H34" s="3"/>
      <c r="I34" s="3"/>
      <c r="J34" s="3"/>
      <c r="K34" s="3"/>
      <c r="L34" s="3"/>
      <c r="M34" s="3"/>
      <c r="N34" s="3"/>
      <c r="O34" s="3"/>
      <c r="P34" s="3"/>
      <c r="Q34" s="3"/>
      <c r="R34" s="3"/>
      <c r="S34" s="3"/>
      <c r="T34" s="3"/>
      <c r="U34" s="3"/>
      <c r="V34" s="3"/>
      <c r="W34" s="3"/>
      <c r="X34" s="3"/>
      <c r="Y34" s="3"/>
      <c r="Z34" s="3"/>
      <c r="AA34" s="3"/>
      <c r="AB34" s="3"/>
      <c r="AC34" s="3"/>
      <c r="AD34" s="3"/>
      <c r="AE34" s="3"/>
      <c r="AF34" s="3"/>
      <c r="AG34" s="4"/>
    </row>
    <row r="35" spans="1:33" x14ac:dyDescent="0.15">
      <c r="A35" s="2"/>
      <c r="B35" s="3"/>
      <c r="C35" s="3"/>
      <c r="D35" s="3"/>
      <c r="E35" s="3"/>
      <c r="F35" s="3"/>
      <c r="G35" s="3"/>
      <c r="H35" s="3"/>
      <c r="I35" s="3"/>
      <c r="J35" s="3"/>
      <c r="K35" s="3"/>
      <c r="L35" s="3"/>
      <c r="M35" s="3"/>
      <c r="N35" s="3"/>
      <c r="O35" s="3"/>
      <c r="P35" s="3"/>
      <c r="Q35" s="3"/>
      <c r="R35" s="3"/>
      <c r="S35" s="3"/>
      <c r="T35" s="3"/>
      <c r="U35" s="3"/>
      <c r="V35" s="3"/>
      <c r="W35" s="3"/>
      <c r="X35" s="3"/>
      <c r="Y35" s="3"/>
      <c r="Z35" s="3"/>
      <c r="AA35" s="3"/>
      <c r="AB35" s="3"/>
      <c r="AC35" s="3"/>
      <c r="AD35" s="3"/>
      <c r="AE35" s="3"/>
      <c r="AF35" s="3"/>
      <c r="AG35" s="4"/>
    </row>
    <row r="36" spans="1:33" x14ac:dyDescent="0.15">
      <c r="A36" s="2"/>
      <c r="B36" s="3"/>
      <c r="C36" s="3"/>
      <c r="D36" s="3"/>
      <c r="E36" s="3"/>
      <c r="F36" s="3"/>
      <c r="G36" s="3"/>
      <c r="H36" s="3"/>
      <c r="I36" s="3"/>
      <c r="J36" s="3"/>
      <c r="K36" s="3"/>
      <c r="L36" s="3"/>
      <c r="M36" s="3"/>
      <c r="N36" s="3"/>
      <c r="O36" s="3"/>
      <c r="P36" s="3"/>
      <c r="Q36" s="3"/>
      <c r="R36" s="3"/>
      <c r="S36" s="3"/>
      <c r="T36" s="3"/>
      <c r="U36" s="3"/>
      <c r="V36" s="3"/>
      <c r="W36" s="3"/>
      <c r="X36" s="3"/>
      <c r="Y36" s="3"/>
      <c r="Z36" s="3"/>
      <c r="AA36" s="3"/>
      <c r="AB36" s="3"/>
      <c r="AC36" s="3"/>
      <c r="AD36" s="3"/>
      <c r="AE36" s="3"/>
      <c r="AF36" s="3"/>
      <c r="AG36" s="4"/>
    </row>
    <row r="37" spans="1:33" x14ac:dyDescent="0.15">
      <c r="A37" s="2"/>
      <c r="B37" s="3"/>
      <c r="C37" s="3"/>
      <c r="D37" s="3"/>
      <c r="E37" s="3"/>
      <c r="F37" s="3"/>
      <c r="G37" s="3"/>
      <c r="H37" s="3"/>
      <c r="I37" s="3"/>
      <c r="J37" s="3"/>
      <c r="K37" s="3"/>
      <c r="L37" s="3"/>
      <c r="M37" s="3"/>
      <c r="N37" s="3"/>
      <c r="O37" s="3"/>
      <c r="P37" s="3"/>
      <c r="Q37" s="3"/>
      <c r="R37" s="3"/>
      <c r="S37" s="3"/>
      <c r="T37" s="3"/>
      <c r="U37" s="3"/>
      <c r="V37" s="3"/>
      <c r="W37" s="3"/>
      <c r="X37" s="3"/>
      <c r="Y37" s="3"/>
      <c r="Z37" s="3"/>
      <c r="AA37" s="3"/>
      <c r="AB37" s="3"/>
      <c r="AC37" s="3"/>
      <c r="AD37" s="3"/>
      <c r="AE37" s="3"/>
      <c r="AF37" s="3"/>
      <c r="AG37" s="4"/>
    </row>
    <row r="38" spans="1:33" x14ac:dyDescent="0.15">
      <c r="A38" s="2"/>
      <c r="B38" s="3"/>
      <c r="C38" s="3"/>
      <c r="D38" s="3"/>
      <c r="E38" s="3"/>
      <c r="F38" s="3"/>
      <c r="G38" s="3"/>
      <c r="H38" s="3"/>
      <c r="I38" s="3"/>
      <c r="J38" s="3"/>
      <c r="K38" s="3"/>
      <c r="L38" s="3"/>
      <c r="M38" s="3"/>
      <c r="N38" s="3"/>
      <c r="O38" s="3"/>
      <c r="P38" s="3"/>
      <c r="Q38" s="3"/>
      <c r="R38" s="3"/>
      <c r="S38" s="3"/>
      <c r="T38" s="3"/>
      <c r="U38" s="3"/>
      <c r="V38" s="3"/>
      <c r="W38" s="3"/>
      <c r="X38" s="3"/>
      <c r="Y38" s="3"/>
      <c r="Z38" s="3"/>
      <c r="AA38" s="3"/>
      <c r="AB38" s="3"/>
      <c r="AC38" s="3"/>
      <c r="AD38" s="3"/>
      <c r="AE38" s="3"/>
      <c r="AF38" s="3"/>
      <c r="AG38" s="4"/>
    </row>
    <row r="39" spans="1:33" x14ac:dyDescent="0.15">
      <c r="A39" s="2"/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R39" s="3"/>
      <c r="S39" s="3"/>
      <c r="T39" s="3"/>
      <c r="U39" s="3"/>
      <c r="V39" s="3"/>
      <c r="W39" s="3"/>
      <c r="X39" s="3"/>
      <c r="Y39" s="3"/>
      <c r="Z39" s="3"/>
      <c r="AA39" s="3"/>
      <c r="AB39" s="3"/>
      <c r="AC39" s="3"/>
      <c r="AD39" s="3"/>
      <c r="AE39" s="3"/>
      <c r="AF39" s="3"/>
      <c r="AG39" s="4"/>
    </row>
    <row r="40" spans="1:33" x14ac:dyDescent="0.15">
      <c r="A40" s="2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4"/>
    </row>
    <row r="41" spans="1:33" x14ac:dyDescent="0.15">
      <c r="A41" s="2"/>
      <c r="B41" s="3"/>
      <c r="C41" s="3"/>
      <c r="D41" s="3"/>
      <c r="E41" s="3"/>
      <c r="F41" s="3"/>
      <c r="G41" s="3"/>
      <c r="H41" s="3"/>
      <c r="I41" s="3"/>
      <c r="J41" s="3"/>
      <c r="K41" s="3"/>
      <c r="L41" s="3"/>
      <c r="M41" s="3"/>
      <c r="N41" s="3"/>
      <c r="O41" s="3"/>
      <c r="P41" s="3"/>
      <c r="Q41" s="3"/>
      <c r="R41" s="3"/>
      <c r="S41" s="3"/>
      <c r="T41" s="3"/>
      <c r="U41" s="3"/>
      <c r="V41" s="3"/>
      <c r="W41" s="3"/>
      <c r="X41" s="3"/>
      <c r="Y41" s="3"/>
      <c r="Z41" s="3"/>
      <c r="AA41" s="3"/>
      <c r="AB41" s="3"/>
      <c r="AC41" s="3"/>
      <c r="AD41" s="3"/>
      <c r="AE41" s="3"/>
      <c r="AF41" s="3"/>
      <c r="AG41" s="4"/>
    </row>
    <row r="42" spans="1:33" x14ac:dyDescent="0.15">
      <c r="A42" s="2"/>
      <c r="B42" s="3"/>
      <c r="C42" s="3"/>
      <c r="D42" s="3"/>
      <c r="E42" s="3"/>
      <c r="F42" s="3"/>
      <c r="G42" s="3"/>
      <c r="H42" s="3"/>
      <c r="I42" s="3"/>
      <c r="J42" s="3"/>
      <c r="K42" s="3"/>
      <c r="L42" s="3"/>
      <c r="M42" s="3"/>
      <c r="N42" s="3"/>
      <c r="O42" s="3"/>
      <c r="P42" s="3"/>
      <c r="Q42" s="3"/>
      <c r="R42" s="3"/>
      <c r="S42" s="3"/>
      <c r="T42" s="3"/>
      <c r="U42" s="3"/>
      <c r="V42" s="3"/>
      <c r="W42" s="3"/>
      <c r="X42" s="3"/>
      <c r="Y42" s="3"/>
      <c r="Z42" s="3"/>
      <c r="AA42" s="3"/>
      <c r="AB42" s="3"/>
      <c r="AC42" s="3"/>
      <c r="AD42" s="3"/>
      <c r="AE42" s="3"/>
      <c r="AF42" s="3"/>
      <c r="AG42" s="4"/>
    </row>
    <row r="43" spans="1:33" x14ac:dyDescent="0.15">
      <c r="A43" s="5"/>
      <c r="B43" s="6"/>
      <c r="C43" s="6"/>
      <c r="D43" s="6"/>
      <c r="E43" s="6"/>
      <c r="F43" s="6"/>
      <c r="G43" s="6"/>
      <c r="H43" s="6"/>
      <c r="I43" s="6"/>
      <c r="J43" s="6"/>
      <c r="K43" s="6"/>
      <c r="L43" s="6"/>
      <c r="M43" s="6"/>
      <c r="N43" s="6"/>
      <c r="O43" s="6"/>
      <c r="P43" s="6"/>
      <c r="Q43" s="6"/>
      <c r="R43" s="6"/>
      <c r="S43" s="6"/>
      <c r="T43" s="6"/>
      <c r="U43" s="6"/>
      <c r="V43" s="6"/>
      <c r="W43" s="6"/>
      <c r="X43" s="6"/>
      <c r="Y43" s="6"/>
      <c r="Z43" s="6"/>
      <c r="AA43" s="6"/>
      <c r="AB43" s="6"/>
      <c r="AC43" s="6"/>
      <c r="AD43" s="6"/>
      <c r="AE43" s="6"/>
      <c r="AF43" s="6"/>
      <c r="AG43" s="7"/>
    </row>
    <row r="44" spans="1:33" x14ac:dyDescent="0.15">
      <c r="A44" s="2"/>
      <c r="B44" s="3"/>
      <c r="C44" s="3"/>
      <c r="D44" s="3"/>
      <c r="E44" s="3"/>
      <c r="F44" s="3"/>
      <c r="G44" s="3"/>
      <c r="H44" s="3"/>
      <c r="I44" s="3"/>
      <c r="J44" s="3"/>
      <c r="K44" s="3"/>
      <c r="L44" s="3"/>
      <c r="M44" s="3"/>
      <c r="N44" s="3"/>
      <c r="O44" s="3"/>
      <c r="P44" s="3"/>
      <c r="Q44" s="3"/>
      <c r="R44" s="3"/>
      <c r="S44" s="3"/>
      <c r="T44" s="3"/>
      <c r="U44" s="3"/>
      <c r="V44" s="3"/>
      <c r="W44" s="3"/>
      <c r="X44" s="3"/>
      <c r="Y44" s="3"/>
      <c r="Z44" s="3"/>
      <c r="AA44" s="3"/>
      <c r="AB44" s="3"/>
      <c r="AC44" s="3"/>
      <c r="AD44" s="3"/>
      <c r="AE44" s="3"/>
      <c r="AF44" s="3"/>
      <c r="AG44" s="4"/>
    </row>
    <row r="45" spans="1:33" x14ac:dyDescent="0.15">
      <c r="A45" s="2"/>
      <c r="B45" s="3"/>
      <c r="C45" s="3"/>
      <c r="D45" s="3"/>
      <c r="E45" s="3"/>
      <c r="F45" s="3"/>
      <c r="G45" s="3"/>
      <c r="H45" s="3"/>
      <c r="I45" s="3"/>
      <c r="J45" s="3"/>
      <c r="K45" s="3"/>
      <c r="L45" s="3"/>
      <c r="M45" s="3"/>
      <c r="N45" s="3"/>
      <c r="O45" s="3"/>
      <c r="P45" s="3"/>
      <c r="Q45" s="3"/>
      <c r="R45" s="3"/>
      <c r="S45" s="3"/>
      <c r="T45" s="3"/>
      <c r="U45" s="3"/>
      <c r="V45" s="3"/>
      <c r="W45" s="3"/>
      <c r="X45" s="3"/>
      <c r="Y45" s="3"/>
      <c r="Z45" s="3"/>
      <c r="AA45" s="3"/>
      <c r="AB45" s="3"/>
      <c r="AC45" s="3"/>
      <c r="AD45" s="3"/>
      <c r="AE45" s="3"/>
      <c r="AF45" s="3"/>
      <c r="AG45" s="4"/>
    </row>
    <row r="46" spans="1:33" x14ac:dyDescent="0.15">
      <c r="A46" s="2"/>
      <c r="B46" s="3"/>
      <c r="C46" s="3"/>
      <c r="D46" s="3"/>
      <c r="E46" s="3"/>
      <c r="F46" s="3"/>
      <c r="G46" s="3"/>
      <c r="H46" s="3"/>
      <c r="I46" s="3"/>
      <c r="J46" s="3"/>
      <c r="K46" s="3"/>
      <c r="L46" s="3"/>
      <c r="M46" s="3"/>
      <c r="N46" s="3"/>
      <c r="O46" s="3"/>
      <c r="P46" s="3"/>
      <c r="Q46" s="3"/>
      <c r="R46" s="3"/>
      <c r="S46" s="3"/>
      <c r="T46" s="3"/>
      <c r="U46" s="3"/>
      <c r="V46" s="3"/>
      <c r="W46" s="3"/>
      <c r="X46" s="3"/>
      <c r="Y46" s="3"/>
      <c r="Z46" s="3"/>
      <c r="AA46" s="3"/>
      <c r="AB46" s="3"/>
      <c r="AC46" s="3"/>
      <c r="AD46" s="3"/>
      <c r="AE46" s="3"/>
      <c r="AF46" s="3"/>
      <c r="AG46" s="4"/>
    </row>
    <row r="47" spans="1:33" x14ac:dyDescent="0.15">
      <c r="A47" s="2"/>
      <c r="B47" s="3"/>
      <c r="C47" s="3"/>
      <c r="D47" s="3"/>
      <c r="E47" s="3"/>
      <c r="F47" s="3"/>
      <c r="G47" s="3"/>
      <c r="H47" s="3"/>
      <c r="I47" s="3"/>
      <c r="J47" s="3"/>
      <c r="K47" s="3"/>
      <c r="L47" s="3"/>
      <c r="M47" s="3"/>
      <c r="N47" s="3"/>
      <c r="O47" s="3"/>
      <c r="P47" s="3"/>
      <c r="Q47" s="3"/>
      <c r="R47" s="3"/>
      <c r="S47" s="3"/>
      <c r="T47" s="3"/>
      <c r="U47" s="3"/>
      <c r="V47" s="3"/>
      <c r="W47" s="3"/>
      <c r="X47" s="3"/>
      <c r="Y47" s="3"/>
      <c r="Z47" s="3"/>
      <c r="AA47" s="3"/>
      <c r="AB47" s="3"/>
      <c r="AC47" s="3"/>
      <c r="AD47" s="3"/>
      <c r="AE47" s="3"/>
      <c r="AF47" s="3"/>
      <c r="AG47" s="4"/>
    </row>
    <row r="48" spans="1:33" x14ac:dyDescent="0.15">
      <c r="A48" s="2"/>
      <c r="B48" s="3"/>
      <c r="C48" s="3"/>
      <c r="D48" s="3"/>
      <c r="E48" s="3"/>
      <c r="F48" s="3"/>
      <c r="G48" s="3"/>
      <c r="H48" s="3"/>
      <c r="I48" s="3"/>
      <c r="J48" s="3"/>
      <c r="K48" s="3"/>
      <c r="L48" s="3"/>
      <c r="M48" s="3"/>
      <c r="N48" s="3"/>
      <c r="O48" s="3"/>
      <c r="P48" s="3"/>
      <c r="Q48" s="3"/>
      <c r="R48" s="3"/>
      <c r="S48" s="3"/>
      <c r="T48" s="3"/>
      <c r="U48" s="3"/>
      <c r="V48" s="3"/>
      <c r="W48" s="3"/>
      <c r="X48" s="3"/>
      <c r="Y48" s="3"/>
      <c r="Z48" s="3"/>
      <c r="AA48" s="3"/>
      <c r="AB48" s="3"/>
      <c r="AC48" s="3"/>
      <c r="AD48" s="3"/>
      <c r="AE48" s="3"/>
      <c r="AF48" s="3"/>
      <c r="AG48" s="4"/>
    </row>
    <row r="49" spans="1:33" x14ac:dyDescent="0.15">
      <c r="A49" s="2"/>
      <c r="B49" s="3"/>
      <c r="C49" s="3"/>
      <c r="D49" s="3"/>
      <c r="E49" s="3"/>
      <c r="F49" s="3"/>
      <c r="G49" s="3"/>
      <c r="H49" s="3"/>
      <c r="I49" s="3"/>
      <c r="J49" s="3"/>
      <c r="K49" s="3"/>
      <c r="L49" s="3"/>
      <c r="M49" s="3"/>
      <c r="N49" s="3"/>
      <c r="O49" s="3"/>
      <c r="P49" s="3"/>
      <c r="Q49" s="3"/>
      <c r="R49" s="3"/>
      <c r="S49" s="3"/>
      <c r="T49" s="3"/>
      <c r="U49" s="3"/>
      <c r="V49" s="3"/>
      <c r="W49" s="3"/>
      <c r="X49" s="3"/>
      <c r="Y49" s="3"/>
      <c r="Z49" s="3"/>
      <c r="AA49" s="3"/>
      <c r="AB49" s="3"/>
      <c r="AC49" s="3"/>
      <c r="AD49" s="3"/>
      <c r="AE49" s="3"/>
      <c r="AF49" s="3"/>
      <c r="AG49" s="4"/>
    </row>
    <row r="50" spans="1:33" x14ac:dyDescent="0.15">
      <c r="A50" s="2"/>
      <c r="B50" s="3"/>
      <c r="C50" s="3"/>
      <c r="D50" s="3"/>
      <c r="E50" s="3"/>
      <c r="F50" s="3"/>
      <c r="G50" s="3"/>
      <c r="H50" s="3"/>
      <c r="I50" s="3"/>
      <c r="J50" s="3"/>
      <c r="K50" s="3"/>
      <c r="L50" s="3"/>
      <c r="M50" s="3"/>
      <c r="N50" s="3"/>
      <c r="O50" s="3"/>
      <c r="P50" s="3"/>
      <c r="Q50" s="3"/>
      <c r="R50" s="3"/>
      <c r="S50" s="3"/>
      <c r="T50" s="3"/>
      <c r="U50" s="3"/>
      <c r="V50" s="3"/>
      <c r="W50" s="3"/>
      <c r="X50" s="3"/>
      <c r="Y50" s="3"/>
      <c r="Z50" s="3"/>
      <c r="AA50" s="3"/>
      <c r="AB50" s="3"/>
      <c r="AC50" s="3"/>
      <c r="AD50" s="3"/>
      <c r="AE50" s="3"/>
      <c r="AF50" s="3"/>
      <c r="AG50" s="4"/>
    </row>
    <row r="51" spans="1:33" x14ac:dyDescent="0.15">
      <c r="A51" s="2"/>
      <c r="B51" s="3"/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3"/>
      <c r="U51" s="3"/>
      <c r="V51" s="3"/>
      <c r="W51" s="3"/>
      <c r="X51" s="3"/>
      <c r="Y51" s="3"/>
      <c r="Z51" s="3"/>
      <c r="AA51" s="3"/>
      <c r="AB51" s="3"/>
      <c r="AC51" s="3"/>
      <c r="AD51" s="3"/>
      <c r="AE51" s="3"/>
      <c r="AF51" s="3"/>
      <c r="AG51" s="4"/>
    </row>
    <row r="52" spans="1:33" x14ac:dyDescent="0.15">
      <c r="A52" s="2"/>
      <c r="B52" s="3"/>
      <c r="C52" s="3"/>
      <c r="D52" s="3"/>
      <c r="E52" s="3"/>
      <c r="F52" s="3"/>
      <c r="G52" s="3"/>
      <c r="H52" s="3"/>
      <c r="I52" s="3"/>
      <c r="J52" s="3"/>
      <c r="K52" s="3"/>
      <c r="L52" s="3"/>
      <c r="M52" s="3"/>
      <c r="N52" s="3"/>
      <c r="O52" s="3"/>
      <c r="P52" s="3"/>
      <c r="Q52" s="3"/>
      <c r="R52" s="3"/>
      <c r="S52" s="3"/>
      <c r="T52" s="3"/>
      <c r="U52" s="3"/>
      <c r="V52" s="3"/>
      <c r="W52" s="3"/>
      <c r="X52" s="3"/>
      <c r="Y52" s="3"/>
      <c r="Z52" s="3"/>
      <c r="AA52" s="3"/>
      <c r="AB52" s="3"/>
      <c r="AC52" s="3"/>
      <c r="AD52" s="3"/>
      <c r="AE52" s="3"/>
      <c r="AF52" s="3"/>
      <c r="AG52" s="4"/>
    </row>
    <row r="53" spans="1:33" x14ac:dyDescent="0.15">
      <c r="A53" s="2"/>
      <c r="B53" s="3"/>
      <c r="C53" s="3"/>
      <c r="D53" s="3"/>
      <c r="E53" s="3"/>
      <c r="F53" s="3"/>
      <c r="G53" s="3"/>
      <c r="H53" s="3"/>
      <c r="I53" s="3"/>
      <c r="J53" s="3"/>
      <c r="K53" s="3"/>
      <c r="L53" s="3"/>
      <c r="M53" s="3"/>
      <c r="N53" s="3"/>
      <c r="O53" s="3"/>
      <c r="P53" s="3"/>
      <c r="Q53" s="3"/>
      <c r="R53" s="3"/>
      <c r="S53" s="3"/>
      <c r="T53" s="3"/>
      <c r="U53" s="3"/>
      <c r="V53" s="3"/>
      <c r="W53" s="3"/>
      <c r="X53" s="3"/>
      <c r="Y53" s="3"/>
      <c r="Z53" s="3"/>
      <c r="AA53" s="3"/>
      <c r="AB53" s="3"/>
      <c r="AC53" s="3"/>
      <c r="AD53" s="3"/>
      <c r="AE53" s="3"/>
      <c r="AF53" s="3"/>
      <c r="AG53" s="4"/>
    </row>
    <row r="54" spans="1:33" x14ac:dyDescent="0.15">
      <c r="A54" s="2"/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3"/>
      <c r="R54" s="3"/>
      <c r="S54" s="3"/>
      <c r="T54" s="3"/>
      <c r="U54" s="3"/>
      <c r="V54" s="3"/>
      <c r="W54" s="3"/>
      <c r="X54" s="3"/>
      <c r="Y54" s="3"/>
      <c r="Z54" s="3"/>
      <c r="AA54" s="3"/>
      <c r="AB54" s="3"/>
      <c r="AC54" s="3"/>
      <c r="AD54" s="3"/>
      <c r="AE54" s="3"/>
      <c r="AF54" s="3"/>
      <c r="AG54" s="4"/>
    </row>
    <row r="55" spans="1:33" x14ac:dyDescent="0.15">
      <c r="A55" s="2"/>
      <c r="B55" s="3"/>
      <c r="C55" s="3"/>
      <c r="D55" s="3"/>
      <c r="E55" s="3"/>
      <c r="F55" s="3"/>
      <c r="G55" s="3"/>
      <c r="H55" s="3"/>
      <c r="I55" s="3"/>
      <c r="J55" s="3"/>
      <c r="K55" s="3"/>
      <c r="L55" s="3"/>
      <c r="M55" s="3"/>
      <c r="N55" s="3"/>
      <c r="O55" s="3"/>
      <c r="P55" s="3"/>
      <c r="Q55" s="3"/>
      <c r="R55" s="3"/>
      <c r="S55" s="3"/>
      <c r="T55" s="3"/>
      <c r="U55" s="3"/>
      <c r="V55" s="3"/>
      <c r="W55" s="3"/>
      <c r="X55" s="3"/>
      <c r="Y55" s="3"/>
      <c r="Z55" s="3"/>
      <c r="AA55" s="3"/>
      <c r="AB55" s="3"/>
      <c r="AC55" s="3"/>
      <c r="AD55" s="3"/>
      <c r="AE55" s="3"/>
      <c r="AF55" s="3"/>
      <c r="AG55" s="4"/>
    </row>
    <row r="56" spans="1:33" x14ac:dyDescent="0.15">
      <c r="A56" s="2"/>
      <c r="B56" s="3"/>
      <c r="C56" s="3"/>
      <c r="D56" s="3"/>
      <c r="E56" s="3"/>
      <c r="F56" s="3"/>
      <c r="G56" s="3"/>
      <c r="H56" s="3"/>
      <c r="I56" s="3"/>
      <c r="J56" s="3"/>
      <c r="K56" s="3"/>
      <c r="L56" s="3"/>
      <c r="M56" s="3"/>
      <c r="N56" s="3"/>
      <c r="O56" s="3"/>
      <c r="P56" s="3"/>
      <c r="Q56" s="3"/>
      <c r="R56" s="3"/>
      <c r="S56" s="3"/>
      <c r="T56" s="3"/>
      <c r="U56" s="3"/>
      <c r="V56" s="3"/>
      <c r="W56" s="3"/>
      <c r="X56" s="3"/>
      <c r="Y56" s="3"/>
      <c r="Z56" s="3"/>
      <c r="AA56" s="3"/>
      <c r="AB56" s="3"/>
      <c r="AC56" s="3"/>
      <c r="AD56" s="3"/>
      <c r="AE56" s="3"/>
      <c r="AF56" s="3"/>
      <c r="AG56" s="4"/>
    </row>
    <row r="57" spans="1:33" x14ac:dyDescent="0.15">
      <c r="A57" s="2"/>
      <c r="B57" s="3"/>
      <c r="C57" s="3"/>
      <c r="D57" s="3"/>
      <c r="E57" s="3"/>
      <c r="F57" s="3"/>
      <c r="G57" s="3"/>
      <c r="H57" s="3"/>
      <c r="I57" s="3"/>
      <c r="J57" s="3"/>
      <c r="K57" s="3"/>
      <c r="L57" s="3"/>
      <c r="M57" s="3"/>
      <c r="N57" s="3"/>
      <c r="O57" s="3"/>
      <c r="P57" s="3"/>
      <c r="Q57" s="3"/>
      <c r="R57" s="3"/>
      <c r="S57" s="3"/>
      <c r="T57" s="3"/>
      <c r="U57" s="3"/>
      <c r="V57" s="3"/>
      <c r="W57" s="3"/>
      <c r="X57" s="3"/>
      <c r="Y57" s="3"/>
      <c r="Z57" s="3"/>
      <c r="AA57" s="3"/>
      <c r="AB57" s="3"/>
      <c r="AC57" s="3"/>
      <c r="AD57" s="3"/>
      <c r="AE57" s="3"/>
      <c r="AF57" s="3"/>
      <c r="AG57" s="4"/>
    </row>
    <row r="58" spans="1:33" x14ac:dyDescent="0.15">
      <c r="A58" s="2"/>
      <c r="B58" s="3"/>
      <c r="C58" s="3"/>
      <c r="D58" s="3"/>
      <c r="E58" s="3"/>
      <c r="F58" s="3"/>
      <c r="G58" s="3"/>
      <c r="H58" s="3"/>
      <c r="I58" s="3"/>
      <c r="J58" s="3"/>
      <c r="K58" s="3"/>
      <c r="L58" s="3"/>
      <c r="M58" s="3"/>
      <c r="N58" s="3"/>
      <c r="O58" s="3"/>
      <c r="P58" s="3"/>
      <c r="Q58" s="3"/>
      <c r="R58" s="3"/>
      <c r="S58" s="3"/>
      <c r="T58" s="3"/>
      <c r="U58" s="3"/>
      <c r="V58" s="3"/>
      <c r="W58" s="3"/>
      <c r="X58" s="3"/>
      <c r="Y58" s="3"/>
      <c r="Z58" s="3"/>
      <c r="AA58" s="3"/>
      <c r="AB58" s="3"/>
      <c r="AC58" s="3"/>
      <c r="AD58" s="3"/>
      <c r="AE58" s="3"/>
      <c r="AF58" s="3"/>
      <c r="AG58" s="4"/>
    </row>
    <row r="59" spans="1:33" x14ac:dyDescent="0.15">
      <c r="A59" s="2"/>
      <c r="B59" s="3"/>
      <c r="C59" s="3"/>
      <c r="D59" s="3"/>
      <c r="E59" s="3"/>
      <c r="F59" s="3"/>
      <c r="G59" s="3"/>
      <c r="H59" s="3"/>
      <c r="I59" s="3"/>
      <c r="J59" s="3"/>
      <c r="K59" s="3"/>
      <c r="L59" s="3"/>
      <c r="M59" s="3"/>
      <c r="N59" s="3"/>
      <c r="O59" s="3"/>
      <c r="P59" s="3"/>
      <c r="Q59" s="3"/>
      <c r="R59" s="3"/>
      <c r="S59" s="3"/>
      <c r="T59" s="3"/>
      <c r="U59" s="3"/>
      <c r="V59" s="3"/>
      <c r="W59" s="3"/>
      <c r="X59" s="3"/>
      <c r="Y59" s="3"/>
      <c r="Z59" s="3"/>
      <c r="AA59" s="3"/>
      <c r="AB59" s="3"/>
      <c r="AC59" s="3"/>
      <c r="AD59" s="3"/>
      <c r="AE59" s="3"/>
      <c r="AF59" s="3"/>
      <c r="AG59" s="4"/>
    </row>
    <row r="60" spans="1:33" x14ac:dyDescent="0.15">
      <c r="A60" s="2"/>
      <c r="B60" s="3"/>
      <c r="C60" s="3"/>
      <c r="D60" s="3"/>
      <c r="E60" s="3"/>
      <c r="F60" s="3"/>
      <c r="G60" s="3"/>
      <c r="H60" s="3"/>
      <c r="I60" s="3"/>
      <c r="J60" s="3"/>
      <c r="K60" s="3"/>
      <c r="L60" s="3"/>
      <c r="M60" s="3"/>
      <c r="N60" s="3"/>
      <c r="O60" s="3"/>
      <c r="P60" s="3"/>
      <c r="Q60" s="3"/>
      <c r="R60" s="3"/>
      <c r="S60" s="3"/>
      <c r="T60" s="3"/>
      <c r="U60" s="3"/>
      <c r="V60" s="3"/>
      <c r="W60" s="3"/>
      <c r="X60" s="3"/>
      <c r="Y60" s="3"/>
      <c r="Z60" s="3"/>
      <c r="AA60" s="3"/>
      <c r="AB60" s="3"/>
      <c r="AC60" s="3"/>
      <c r="AD60" s="3"/>
      <c r="AE60" s="3"/>
      <c r="AF60" s="3"/>
      <c r="AG60" s="4"/>
    </row>
    <row r="61" spans="1:33" x14ac:dyDescent="0.15">
      <c r="A61" s="5"/>
      <c r="B61" s="6"/>
      <c r="C61" s="6"/>
      <c r="D61" s="6"/>
      <c r="E61" s="6"/>
      <c r="F61" s="6"/>
      <c r="G61" s="6"/>
      <c r="H61" s="6"/>
      <c r="I61" s="6"/>
      <c r="J61" s="6"/>
      <c r="K61" s="6"/>
      <c r="L61" s="6"/>
      <c r="M61" s="6"/>
      <c r="N61" s="6"/>
      <c r="O61" s="6"/>
      <c r="P61" s="6"/>
      <c r="Q61" s="6"/>
      <c r="R61" s="6"/>
      <c r="S61" s="6"/>
      <c r="T61" s="6"/>
      <c r="U61" s="6"/>
      <c r="V61" s="6"/>
      <c r="W61" s="6"/>
      <c r="X61" s="6"/>
      <c r="Y61" s="6"/>
      <c r="Z61" s="6"/>
      <c r="AA61" s="6"/>
      <c r="AB61" s="6"/>
      <c r="AC61" s="6"/>
      <c r="AD61" s="6"/>
      <c r="AE61" s="6"/>
      <c r="AF61" s="6"/>
      <c r="AG61" s="7"/>
    </row>
    <row r="62" spans="1:33" ht="14.25" x14ac:dyDescent="0.15">
      <c r="A62" s="35" t="s">
        <v>0</v>
      </c>
      <c r="B62" s="35"/>
      <c r="C62" s="35"/>
      <c r="D62" s="35"/>
      <c r="E62" s="35"/>
      <c r="F62" s="35"/>
      <c r="G62" s="35"/>
      <c r="H62" s="35"/>
      <c r="I62" s="35"/>
      <c r="J62" s="35"/>
      <c r="K62" s="35"/>
      <c r="L62" s="35"/>
      <c r="M62" s="35"/>
      <c r="N62" s="35"/>
      <c r="O62" s="35"/>
      <c r="P62" s="35"/>
      <c r="Q62" s="35"/>
      <c r="R62" s="35"/>
      <c r="S62" s="35"/>
      <c r="T62" s="35"/>
      <c r="U62" s="35"/>
      <c r="V62" s="35"/>
      <c r="W62" s="35"/>
      <c r="X62" s="35"/>
      <c r="Y62" s="35"/>
      <c r="Z62" s="35"/>
      <c r="AA62" s="35"/>
      <c r="AB62" s="35"/>
      <c r="AC62" s="35"/>
      <c r="AD62" s="35"/>
      <c r="AE62" s="35"/>
      <c r="AF62" s="35"/>
      <c r="AG62" s="35"/>
    </row>
    <row r="63" spans="1:33" ht="18" customHeight="1" x14ac:dyDescent="0.15">
      <c r="A63" s="36" t="s">
        <v>2</v>
      </c>
      <c r="B63" s="36"/>
      <c r="C63" s="36"/>
      <c r="D63" s="36"/>
      <c r="E63" s="28">
        <v>98</v>
      </c>
      <c r="F63" s="28"/>
      <c r="G63" s="28"/>
      <c r="H63" s="36" t="s">
        <v>3</v>
      </c>
      <c r="I63" s="36"/>
      <c r="J63" s="36"/>
      <c r="K63" s="28" t="s">
        <v>101</v>
      </c>
      <c r="L63" s="28"/>
      <c r="M63" s="28"/>
      <c r="N63" s="28"/>
      <c r="O63" s="28"/>
      <c r="P63" s="28"/>
      <c r="Q63" s="28"/>
      <c r="R63" s="28"/>
      <c r="S63" s="28"/>
      <c r="T63" s="28"/>
      <c r="U63" s="28"/>
      <c r="V63" s="28"/>
      <c r="W63" s="28"/>
      <c r="X63" s="28"/>
      <c r="Y63" s="28"/>
      <c r="Z63" s="28"/>
      <c r="AA63" s="28"/>
      <c r="AB63" s="28"/>
      <c r="AC63" s="28"/>
      <c r="AD63" s="28"/>
      <c r="AE63" s="28"/>
      <c r="AF63" s="28"/>
      <c r="AG63" s="28"/>
    </row>
    <row r="64" spans="1:33" ht="18" customHeight="1" x14ac:dyDescent="0.15">
      <c r="A64" s="30" t="s">
        <v>17</v>
      </c>
      <c r="B64" s="31"/>
      <c r="C64" s="31"/>
      <c r="D64" s="31"/>
      <c r="E64" s="31"/>
      <c r="F64" s="31"/>
      <c r="G64" s="31"/>
      <c r="H64" s="31"/>
      <c r="I64" s="31"/>
      <c r="J64" s="31"/>
      <c r="K64" s="31"/>
      <c r="L64" s="31"/>
      <c r="M64" s="31"/>
      <c r="N64" s="31"/>
      <c r="O64" s="31"/>
      <c r="P64" s="31"/>
      <c r="Q64" s="31"/>
      <c r="R64" s="31"/>
      <c r="S64" s="31"/>
      <c r="T64" s="31"/>
      <c r="U64" s="31"/>
      <c r="V64" s="31"/>
      <c r="W64" s="31"/>
      <c r="X64" s="31"/>
      <c r="Y64" s="31"/>
      <c r="Z64" s="31"/>
      <c r="AA64" s="31"/>
      <c r="AB64" s="31"/>
      <c r="AC64" s="31"/>
      <c r="AD64" s="31"/>
      <c r="AE64" s="31"/>
      <c r="AF64" s="31"/>
      <c r="AG64" s="32"/>
    </row>
    <row r="65" spans="1:33" ht="13.5" customHeight="1" x14ac:dyDescent="0.15">
      <c r="A65" s="33" t="s">
        <v>18</v>
      </c>
      <c r="B65" s="33"/>
      <c r="C65" s="33" t="s">
        <v>19</v>
      </c>
      <c r="D65" s="33"/>
      <c r="E65" s="33"/>
      <c r="F65" s="33"/>
      <c r="G65" s="33"/>
      <c r="H65" s="33"/>
      <c r="I65" s="33"/>
      <c r="J65" s="33"/>
      <c r="K65" s="34" t="s">
        <v>23</v>
      </c>
      <c r="L65" s="34"/>
      <c r="M65" s="34"/>
      <c r="N65" s="34" t="s">
        <v>24</v>
      </c>
      <c r="O65" s="34"/>
      <c r="P65" s="34"/>
      <c r="Q65" s="34" t="s">
        <v>20</v>
      </c>
      <c r="R65" s="34"/>
      <c r="S65" s="34"/>
      <c r="T65" s="33" t="s">
        <v>21</v>
      </c>
      <c r="U65" s="33"/>
      <c r="V65" s="33"/>
      <c r="W65" s="33"/>
      <c r="X65" s="33"/>
      <c r="Y65" s="33"/>
      <c r="Z65" s="33" t="s">
        <v>22</v>
      </c>
      <c r="AA65" s="33"/>
      <c r="AB65" s="33"/>
      <c r="AC65" s="33"/>
      <c r="AD65" s="33"/>
      <c r="AE65" s="33"/>
      <c r="AF65" s="33"/>
      <c r="AG65" s="33"/>
    </row>
    <row r="66" spans="1:33" x14ac:dyDescent="0.15">
      <c r="A66" s="33"/>
      <c r="B66" s="33"/>
      <c r="C66" s="33"/>
      <c r="D66" s="33"/>
      <c r="E66" s="33"/>
      <c r="F66" s="33"/>
      <c r="G66" s="33"/>
      <c r="H66" s="33"/>
      <c r="I66" s="33"/>
      <c r="J66" s="33"/>
      <c r="K66" s="34"/>
      <c r="L66" s="34"/>
      <c r="M66" s="34"/>
      <c r="N66" s="34"/>
      <c r="O66" s="34"/>
      <c r="P66" s="34"/>
      <c r="Q66" s="34"/>
      <c r="R66" s="34"/>
      <c r="S66" s="34"/>
      <c r="T66" s="33"/>
      <c r="U66" s="33"/>
      <c r="V66" s="33"/>
      <c r="W66" s="33"/>
      <c r="X66" s="33"/>
      <c r="Y66" s="33"/>
      <c r="Z66" s="33"/>
      <c r="AA66" s="33"/>
      <c r="AB66" s="33"/>
      <c r="AC66" s="33"/>
      <c r="AD66" s="33"/>
      <c r="AE66" s="33"/>
      <c r="AF66" s="33"/>
      <c r="AG66" s="33"/>
    </row>
    <row r="67" spans="1:33" ht="20.100000000000001" customHeight="1" x14ac:dyDescent="0.15">
      <c r="A67" s="26">
        <v>1</v>
      </c>
      <c r="B67" s="26"/>
      <c r="C67" s="28" t="s">
        <v>51</v>
      </c>
      <c r="D67" s="28"/>
      <c r="E67" s="28"/>
      <c r="F67" s="28"/>
      <c r="G67" s="28"/>
      <c r="H67" s="28"/>
      <c r="I67" s="28"/>
      <c r="J67" s="28"/>
      <c r="K67" s="29">
        <v>20</v>
      </c>
      <c r="L67" s="29"/>
      <c r="M67" s="29"/>
      <c r="N67" s="29">
        <v>18</v>
      </c>
      <c r="O67" s="29"/>
      <c r="P67" s="29"/>
      <c r="Q67" s="28" t="s">
        <v>44</v>
      </c>
      <c r="R67" s="28"/>
      <c r="S67" s="28"/>
      <c r="T67" s="28" t="s">
        <v>52</v>
      </c>
      <c r="U67" s="28"/>
      <c r="V67" s="28"/>
      <c r="W67" s="28"/>
      <c r="X67" s="28"/>
      <c r="Y67" s="28"/>
      <c r="Z67" s="26"/>
      <c r="AA67" s="26"/>
      <c r="AB67" s="26"/>
      <c r="AC67" s="26"/>
      <c r="AD67" s="26"/>
      <c r="AE67" s="26"/>
      <c r="AF67" s="26"/>
      <c r="AG67" s="26"/>
    </row>
    <row r="68" spans="1:33" ht="20.100000000000001" customHeight="1" x14ac:dyDescent="0.15">
      <c r="A68" s="26">
        <v>2</v>
      </c>
      <c r="B68" s="26"/>
      <c r="C68" s="28" t="s">
        <v>51</v>
      </c>
      <c r="D68" s="28"/>
      <c r="E68" s="28"/>
      <c r="F68" s="28"/>
      <c r="G68" s="28"/>
      <c r="H68" s="28"/>
      <c r="I68" s="28"/>
      <c r="J68" s="28"/>
      <c r="K68" s="29">
        <v>34</v>
      </c>
      <c r="L68" s="29"/>
      <c r="M68" s="29"/>
      <c r="N68" s="29">
        <v>23</v>
      </c>
      <c r="O68" s="29"/>
      <c r="P68" s="29"/>
      <c r="Q68" s="28"/>
      <c r="R68" s="28"/>
      <c r="S68" s="28"/>
      <c r="T68" s="28"/>
      <c r="U68" s="28"/>
      <c r="V68" s="28"/>
      <c r="W68" s="28"/>
      <c r="X68" s="28"/>
      <c r="Y68" s="28"/>
      <c r="Z68" s="26"/>
      <c r="AA68" s="26"/>
      <c r="AB68" s="26"/>
      <c r="AC68" s="26"/>
      <c r="AD68" s="26"/>
      <c r="AE68" s="26"/>
      <c r="AF68" s="26"/>
      <c r="AG68" s="26"/>
    </row>
    <row r="69" spans="1:33" ht="20.100000000000001" customHeight="1" x14ac:dyDescent="0.15">
      <c r="A69" s="26">
        <v>3</v>
      </c>
      <c r="B69" s="26"/>
      <c r="C69" s="28" t="s">
        <v>51</v>
      </c>
      <c r="D69" s="28"/>
      <c r="E69" s="28"/>
      <c r="F69" s="28"/>
      <c r="G69" s="28"/>
      <c r="H69" s="28"/>
      <c r="I69" s="28"/>
      <c r="J69" s="28"/>
      <c r="K69" s="29">
        <v>20</v>
      </c>
      <c r="L69" s="29"/>
      <c r="M69" s="29"/>
      <c r="N69" s="29">
        <v>18</v>
      </c>
      <c r="O69" s="29"/>
      <c r="P69" s="29"/>
      <c r="Q69" s="28" t="s">
        <v>44</v>
      </c>
      <c r="R69" s="28"/>
      <c r="S69" s="28"/>
      <c r="T69" s="28" t="s">
        <v>52</v>
      </c>
      <c r="U69" s="28"/>
      <c r="V69" s="28"/>
      <c r="W69" s="28"/>
      <c r="X69" s="28"/>
      <c r="Y69" s="28"/>
      <c r="Z69" s="26"/>
      <c r="AA69" s="26"/>
      <c r="AB69" s="26"/>
      <c r="AC69" s="26"/>
      <c r="AD69" s="26"/>
      <c r="AE69" s="26"/>
      <c r="AF69" s="26"/>
      <c r="AG69" s="26"/>
    </row>
    <row r="70" spans="1:33" ht="20.100000000000001" customHeight="1" x14ac:dyDescent="0.15">
      <c r="A70" s="26">
        <v>4</v>
      </c>
      <c r="B70" s="26"/>
      <c r="C70" s="28" t="s">
        <v>51</v>
      </c>
      <c r="D70" s="28"/>
      <c r="E70" s="28"/>
      <c r="F70" s="28"/>
      <c r="G70" s="28"/>
      <c r="H70" s="28"/>
      <c r="I70" s="28"/>
      <c r="J70" s="28"/>
      <c r="K70" s="29">
        <v>30</v>
      </c>
      <c r="L70" s="29"/>
      <c r="M70" s="29"/>
      <c r="N70" s="29">
        <v>22</v>
      </c>
      <c r="O70" s="29"/>
      <c r="P70" s="29"/>
      <c r="Q70" s="28"/>
      <c r="R70" s="28"/>
      <c r="S70" s="28"/>
      <c r="T70" s="28"/>
      <c r="U70" s="28"/>
      <c r="V70" s="28"/>
      <c r="W70" s="28"/>
      <c r="X70" s="28"/>
      <c r="Y70" s="28"/>
      <c r="Z70" s="26"/>
      <c r="AA70" s="26"/>
      <c r="AB70" s="26"/>
      <c r="AC70" s="26"/>
      <c r="AD70" s="26"/>
      <c r="AE70" s="26"/>
      <c r="AF70" s="26"/>
      <c r="AG70" s="26"/>
    </row>
    <row r="71" spans="1:33" ht="20.100000000000001" customHeight="1" x14ac:dyDescent="0.15">
      <c r="A71" s="26">
        <v>5</v>
      </c>
      <c r="B71" s="26"/>
      <c r="C71" s="28" t="s">
        <v>51</v>
      </c>
      <c r="D71" s="28"/>
      <c r="E71" s="28"/>
      <c r="F71" s="28"/>
      <c r="G71" s="28"/>
      <c r="H71" s="28"/>
      <c r="I71" s="28"/>
      <c r="J71" s="28"/>
      <c r="K71" s="29">
        <v>26</v>
      </c>
      <c r="L71" s="29"/>
      <c r="M71" s="29"/>
      <c r="N71" s="29">
        <v>21</v>
      </c>
      <c r="O71" s="29"/>
      <c r="P71" s="29"/>
      <c r="Q71" s="28"/>
      <c r="R71" s="28"/>
      <c r="S71" s="28"/>
      <c r="T71" s="28"/>
      <c r="U71" s="28"/>
      <c r="V71" s="28"/>
      <c r="W71" s="28"/>
      <c r="X71" s="28"/>
      <c r="Y71" s="28"/>
      <c r="Z71" s="26"/>
      <c r="AA71" s="26"/>
      <c r="AB71" s="26"/>
      <c r="AC71" s="26"/>
      <c r="AD71" s="26"/>
      <c r="AE71" s="26"/>
      <c r="AF71" s="26"/>
      <c r="AG71" s="26"/>
    </row>
    <row r="72" spans="1:33" ht="19.5" customHeight="1" x14ac:dyDescent="0.15">
      <c r="A72" s="26">
        <v>6</v>
      </c>
      <c r="B72" s="26"/>
      <c r="C72" s="28" t="s">
        <v>51</v>
      </c>
      <c r="D72" s="28"/>
      <c r="E72" s="28"/>
      <c r="F72" s="28"/>
      <c r="G72" s="28"/>
      <c r="H72" s="28"/>
      <c r="I72" s="28"/>
      <c r="J72" s="28"/>
      <c r="K72" s="29">
        <v>24</v>
      </c>
      <c r="L72" s="29"/>
      <c r="M72" s="29"/>
      <c r="N72" s="29">
        <v>20</v>
      </c>
      <c r="O72" s="29"/>
      <c r="P72" s="29"/>
      <c r="Q72" s="28"/>
      <c r="R72" s="28"/>
      <c r="S72" s="28"/>
      <c r="T72" s="28" t="s">
        <v>52</v>
      </c>
      <c r="U72" s="28"/>
      <c r="V72" s="28"/>
      <c r="W72" s="28"/>
      <c r="X72" s="28"/>
      <c r="Y72" s="28"/>
      <c r="Z72" s="26"/>
      <c r="AA72" s="26"/>
      <c r="AB72" s="26"/>
      <c r="AC72" s="26"/>
      <c r="AD72" s="26"/>
      <c r="AE72" s="26"/>
      <c r="AF72" s="26"/>
      <c r="AG72" s="26"/>
    </row>
    <row r="73" spans="1:33" ht="20.100000000000001" customHeight="1" x14ac:dyDescent="0.15">
      <c r="A73" s="26">
        <v>7</v>
      </c>
      <c r="B73" s="26"/>
      <c r="C73" s="28" t="s">
        <v>51</v>
      </c>
      <c r="D73" s="28"/>
      <c r="E73" s="28"/>
      <c r="F73" s="28"/>
      <c r="G73" s="28"/>
      <c r="H73" s="28"/>
      <c r="I73" s="28"/>
      <c r="J73" s="28"/>
      <c r="K73" s="29">
        <v>24</v>
      </c>
      <c r="L73" s="29"/>
      <c r="M73" s="29"/>
      <c r="N73" s="29">
        <v>20</v>
      </c>
      <c r="O73" s="29"/>
      <c r="P73" s="29"/>
      <c r="Q73" s="28"/>
      <c r="R73" s="28"/>
      <c r="S73" s="28"/>
      <c r="T73" s="28"/>
      <c r="U73" s="28"/>
      <c r="V73" s="28"/>
      <c r="W73" s="28"/>
      <c r="X73" s="28"/>
      <c r="Y73" s="28"/>
      <c r="Z73" s="26"/>
      <c r="AA73" s="26"/>
      <c r="AB73" s="26"/>
      <c r="AC73" s="26"/>
      <c r="AD73" s="26"/>
      <c r="AE73" s="26"/>
      <c r="AF73" s="26"/>
      <c r="AG73" s="26"/>
    </row>
    <row r="74" spans="1:33" ht="20.100000000000001" customHeight="1" x14ac:dyDescent="0.15">
      <c r="A74" s="26">
        <v>8</v>
      </c>
      <c r="B74" s="26"/>
      <c r="C74" s="28" t="s">
        <v>51</v>
      </c>
      <c r="D74" s="28"/>
      <c r="E74" s="28"/>
      <c r="F74" s="28"/>
      <c r="G74" s="28"/>
      <c r="H74" s="28"/>
      <c r="I74" s="28"/>
      <c r="J74" s="28"/>
      <c r="K74" s="29">
        <v>24</v>
      </c>
      <c r="L74" s="29"/>
      <c r="M74" s="29"/>
      <c r="N74" s="29">
        <v>21</v>
      </c>
      <c r="O74" s="29"/>
      <c r="P74" s="29"/>
      <c r="Q74" s="28"/>
      <c r="R74" s="28"/>
      <c r="S74" s="28"/>
      <c r="T74" s="28"/>
      <c r="U74" s="28"/>
      <c r="V74" s="28"/>
      <c r="W74" s="28"/>
      <c r="X74" s="28"/>
      <c r="Y74" s="28"/>
      <c r="Z74" s="26"/>
      <c r="AA74" s="26"/>
      <c r="AB74" s="26"/>
      <c r="AC74" s="26"/>
      <c r="AD74" s="26"/>
      <c r="AE74" s="26"/>
      <c r="AF74" s="26"/>
      <c r="AG74" s="26"/>
    </row>
    <row r="75" spans="1:33" ht="20.100000000000001" customHeight="1" x14ac:dyDescent="0.15">
      <c r="A75" s="26">
        <v>9</v>
      </c>
      <c r="B75" s="26"/>
      <c r="C75" s="28" t="s">
        <v>51</v>
      </c>
      <c r="D75" s="28"/>
      <c r="E75" s="28"/>
      <c r="F75" s="28"/>
      <c r="G75" s="28"/>
      <c r="H75" s="28"/>
      <c r="I75" s="28"/>
      <c r="J75" s="28"/>
      <c r="K75" s="29">
        <v>34</v>
      </c>
      <c r="L75" s="29"/>
      <c r="M75" s="29"/>
      <c r="N75" s="29">
        <v>24</v>
      </c>
      <c r="O75" s="29"/>
      <c r="P75" s="29"/>
      <c r="Q75" s="28"/>
      <c r="R75" s="28"/>
      <c r="S75" s="28"/>
      <c r="T75" s="28"/>
      <c r="U75" s="28"/>
      <c r="V75" s="28"/>
      <c r="W75" s="28"/>
      <c r="X75" s="28"/>
      <c r="Y75" s="28"/>
      <c r="Z75" s="26"/>
      <c r="AA75" s="26"/>
      <c r="AB75" s="26"/>
      <c r="AC75" s="26"/>
      <c r="AD75" s="26"/>
      <c r="AE75" s="26"/>
      <c r="AF75" s="26"/>
      <c r="AG75" s="26"/>
    </row>
    <row r="76" spans="1:33" ht="20.100000000000001" customHeight="1" x14ac:dyDescent="0.15">
      <c r="A76" s="26">
        <v>10</v>
      </c>
      <c r="B76" s="26"/>
      <c r="C76" s="28" t="s">
        <v>51</v>
      </c>
      <c r="D76" s="28"/>
      <c r="E76" s="28"/>
      <c r="F76" s="28"/>
      <c r="G76" s="28"/>
      <c r="H76" s="28"/>
      <c r="I76" s="28"/>
      <c r="J76" s="28"/>
      <c r="K76" s="29">
        <v>30</v>
      </c>
      <c r="L76" s="29"/>
      <c r="M76" s="29"/>
      <c r="N76" s="29">
        <v>22</v>
      </c>
      <c r="O76" s="29"/>
      <c r="P76" s="29"/>
      <c r="Q76" s="28"/>
      <c r="R76" s="28"/>
      <c r="S76" s="28"/>
      <c r="T76" s="28"/>
      <c r="U76" s="28"/>
      <c r="V76" s="28"/>
      <c r="W76" s="28"/>
      <c r="X76" s="28"/>
      <c r="Y76" s="28"/>
      <c r="Z76" s="26"/>
      <c r="AA76" s="26"/>
      <c r="AB76" s="26"/>
      <c r="AC76" s="26"/>
      <c r="AD76" s="26"/>
      <c r="AE76" s="26"/>
      <c r="AF76" s="26"/>
      <c r="AG76" s="26"/>
    </row>
    <row r="77" spans="1:33" ht="20.100000000000001" customHeight="1" x14ac:dyDescent="0.15">
      <c r="A77" s="26">
        <v>11</v>
      </c>
      <c r="B77" s="26"/>
      <c r="C77" s="28" t="s">
        <v>51</v>
      </c>
      <c r="D77" s="28"/>
      <c r="E77" s="28"/>
      <c r="F77" s="28"/>
      <c r="G77" s="28"/>
      <c r="H77" s="28"/>
      <c r="I77" s="28"/>
      <c r="J77" s="28"/>
      <c r="K77" s="29">
        <v>26</v>
      </c>
      <c r="L77" s="29"/>
      <c r="M77" s="29"/>
      <c r="N77" s="29">
        <v>20</v>
      </c>
      <c r="O77" s="29"/>
      <c r="P77" s="29"/>
      <c r="Q77" s="28"/>
      <c r="R77" s="28"/>
      <c r="S77" s="28"/>
      <c r="T77" s="28"/>
      <c r="U77" s="28"/>
      <c r="V77" s="28"/>
      <c r="W77" s="28"/>
      <c r="X77" s="28"/>
      <c r="Y77" s="28"/>
      <c r="Z77" s="26"/>
      <c r="AA77" s="26"/>
      <c r="AB77" s="26"/>
      <c r="AC77" s="26"/>
      <c r="AD77" s="26"/>
      <c r="AE77" s="26"/>
      <c r="AF77" s="26"/>
      <c r="AG77" s="26"/>
    </row>
    <row r="78" spans="1:33" ht="20.100000000000001" customHeight="1" x14ac:dyDescent="0.15">
      <c r="A78" s="26">
        <v>12</v>
      </c>
      <c r="B78" s="26"/>
      <c r="C78" s="28" t="s">
        <v>51</v>
      </c>
      <c r="D78" s="28"/>
      <c r="E78" s="28"/>
      <c r="F78" s="28"/>
      <c r="G78" s="28"/>
      <c r="H78" s="28"/>
      <c r="I78" s="28"/>
      <c r="J78" s="28"/>
      <c r="K78" s="29">
        <v>22</v>
      </c>
      <c r="L78" s="29"/>
      <c r="M78" s="29"/>
      <c r="N78" s="29">
        <v>19</v>
      </c>
      <c r="O78" s="29"/>
      <c r="P78" s="29"/>
      <c r="Q78" s="28" t="s">
        <v>44</v>
      </c>
      <c r="R78" s="28"/>
      <c r="S78" s="28"/>
      <c r="T78" s="28" t="s">
        <v>52</v>
      </c>
      <c r="U78" s="28"/>
      <c r="V78" s="28"/>
      <c r="W78" s="28"/>
      <c r="X78" s="28"/>
      <c r="Y78" s="28"/>
      <c r="Z78" s="26"/>
      <c r="AA78" s="26"/>
      <c r="AB78" s="26"/>
      <c r="AC78" s="26"/>
      <c r="AD78" s="26"/>
      <c r="AE78" s="26"/>
      <c r="AF78" s="26"/>
      <c r="AG78" s="26"/>
    </row>
    <row r="79" spans="1:33" ht="20.100000000000001" customHeight="1" x14ac:dyDescent="0.15">
      <c r="A79" s="26">
        <v>13</v>
      </c>
      <c r="B79" s="26"/>
      <c r="C79" s="28"/>
      <c r="D79" s="28"/>
      <c r="E79" s="28"/>
      <c r="F79" s="28"/>
      <c r="G79" s="28"/>
      <c r="H79" s="28"/>
      <c r="I79" s="28"/>
      <c r="J79" s="28"/>
      <c r="K79" s="29"/>
      <c r="L79" s="29"/>
      <c r="M79" s="29"/>
      <c r="N79" s="29"/>
      <c r="O79" s="29"/>
      <c r="P79" s="29"/>
      <c r="Q79" s="28"/>
      <c r="R79" s="28"/>
      <c r="S79" s="28"/>
      <c r="T79" s="28"/>
      <c r="U79" s="28"/>
      <c r="V79" s="28"/>
      <c r="W79" s="28"/>
      <c r="X79" s="28"/>
      <c r="Y79" s="28"/>
      <c r="Z79" s="26"/>
      <c r="AA79" s="26"/>
      <c r="AB79" s="26"/>
      <c r="AC79" s="26"/>
      <c r="AD79" s="26"/>
      <c r="AE79" s="26"/>
      <c r="AF79" s="26"/>
      <c r="AG79" s="26"/>
    </row>
    <row r="80" spans="1:33" ht="20.100000000000001" customHeight="1" x14ac:dyDescent="0.15">
      <c r="A80" s="26">
        <v>14</v>
      </c>
      <c r="B80" s="26"/>
      <c r="C80" s="28"/>
      <c r="D80" s="28"/>
      <c r="E80" s="28"/>
      <c r="F80" s="28"/>
      <c r="G80" s="28"/>
      <c r="H80" s="28"/>
      <c r="I80" s="28"/>
      <c r="J80" s="28"/>
      <c r="K80" s="29"/>
      <c r="L80" s="29"/>
      <c r="M80" s="29"/>
      <c r="N80" s="29"/>
      <c r="O80" s="29"/>
      <c r="P80" s="29"/>
      <c r="Q80" s="28"/>
      <c r="R80" s="28"/>
      <c r="S80" s="28"/>
      <c r="T80" s="28"/>
      <c r="U80" s="28"/>
      <c r="V80" s="28"/>
      <c r="W80" s="28"/>
      <c r="X80" s="28"/>
      <c r="Y80" s="28"/>
      <c r="Z80" s="26"/>
      <c r="AA80" s="26"/>
      <c r="AB80" s="26"/>
      <c r="AC80" s="26"/>
      <c r="AD80" s="26"/>
      <c r="AE80" s="26"/>
      <c r="AF80" s="26"/>
      <c r="AG80" s="26"/>
    </row>
    <row r="81" spans="1:33" ht="20.100000000000001" customHeight="1" x14ac:dyDescent="0.15">
      <c r="A81" s="26">
        <v>15</v>
      </c>
      <c r="B81" s="26"/>
      <c r="C81" s="28"/>
      <c r="D81" s="28"/>
      <c r="E81" s="28"/>
      <c r="F81" s="28"/>
      <c r="G81" s="28"/>
      <c r="H81" s="28"/>
      <c r="I81" s="28"/>
      <c r="J81" s="28"/>
      <c r="K81" s="29"/>
      <c r="L81" s="29"/>
      <c r="M81" s="29"/>
      <c r="N81" s="29"/>
      <c r="O81" s="29"/>
      <c r="P81" s="29"/>
      <c r="Q81" s="28"/>
      <c r="R81" s="28"/>
      <c r="S81" s="28"/>
      <c r="T81" s="28"/>
      <c r="U81" s="28"/>
      <c r="V81" s="28"/>
      <c r="W81" s="28"/>
      <c r="X81" s="28"/>
      <c r="Y81" s="28"/>
      <c r="Z81" s="26"/>
      <c r="AA81" s="26"/>
      <c r="AB81" s="26"/>
      <c r="AC81" s="26"/>
      <c r="AD81" s="26"/>
      <c r="AE81" s="26"/>
      <c r="AF81" s="26"/>
      <c r="AG81" s="26"/>
    </row>
    <row r="82" spans="1:33" ht="20.100000000000001" customHeight="1" x14ac:dyDescent="0.15">
      <c r="A82" s="26">
        <v>16</v>
      </c>
      <c r="B82" s="26"/>
      <c r="C82" s="28"/>
      <c r="D82" s="28"/>
      <c r="E82" s="28"/>
      <c r="F82" s="28"/>
      <c r="G82" s="28"/>
      <c r="H82" s="28"/>
      <c r="I82" s="28"/>
      <c r="J82" s="28"/>
      <c r="K82" s="29"/>
      <c r="L82" s="29"/>
      <c r="M82" s="29"/>
      <c r="N82" s="29"/>
      <c r="O82" s="29"/>
      <c r="P82" s="29"/>
      <c r="Q82" s="28"/>
      <c r="R82" s="28"/>
      <c r="S82" s="28"/>
      <c r="T82" s="28"/>
      <c r="U82" s="28"/>
      <c r="V82" s="28"/>
      <c r="W82" s="28"/>
      <c r="X82" s="28"/>
      <c r="Y82" s="28"/>
      <c r="Z82" s="26"/>
      <c r="AA82" s="26"/>
      <c r="AB82" s="26"/>
      <c r="AC82" s="26"/>
      <c r="AD82" s="26"/>
      <c r="AE82" s="26"/>
      <c r="AF82" s="26"/>
      <c r="AG82" s="26"/>
    </row>
    <row r="83" spans="1:33" ht="20.100000000000001" customHeight="1" x14ac:dyDescent="0.15">
      <c r="A83" s="26">
        <v>17</v>
      </c>
      <c r="B83" s="26"/>
      <c r="C83" s="28"/>
      <c r="D83" s="28"/>
      <c r="E83" s="28"/>
      <c r="F83" s="28"/>
      <c r="G83" s="28"/>
      <c r="H83" s="28"/>
      <c r="I83" s="28"/>
      <c r="J83" s="28"/>
      <c r="K83" s="29"/>
      <c r="L83" s="29"/>
      <c r="M83" s="29"/>
      <c r="N83" s="29"/>
      <c r="O83" s="29"/>
      <c r="P83" s="29"/>
      <c r="Q83" s="28"/>
      <c r="R83" s="28"/>
      <c r="S83" s="28"/>
      <c r="T83" s="28"/>
      <c r="U83" s="28"/>
      <c r="V83" s="28"/>
      <c r="W83" s="28"/>
      <c r="X83" s="28"/>
      <c r="Y83" s="28"/>
      <c r="Z83" s="26"/>
      <c r="AA83" s="26"/>
      <c r="AB83" s="26"/>
      <c r="AC83" s="26"/>
      <c r="AD83" s="26"/>
      <c r="AE83" s="26"/>
      <c r="AF83" s="26"/>
      <c r="AG83" s="26"/>
    </row>
    <row r="84" spans="1:33" ht="20.100000000000001" customHeight="1" x14ac:dyDescent="0.15">
      <c r="A84" s="26">
        <v>18</v>
      </c>
      <c r="B84" s="26"/>
      <c r="C84" s="26"/>
      <c r="D84" s="26"/>
      <c r="E84" s="26"/>
      <c r="F84" s="26"/>
      <c r="G84" s="26"/>
      <c r="H84" s="26"/>
      <c r="I84" s="26"/>
      <c r="J84" s="26"/>
      <c r="K84" s="27"/>
      <c r="L84" s="27"/>
      <c r="M84" s="27"/>
      <c r="N84" s="27"/>
      <c r="O84" s="27"/>
      <c r="P84" s="27"/>
      <c r="Q84" s="26"/>
      <c r="R84" s="26"/>
      <c r="S84" s="26"/>
      <c r="T84" s="26"/>
      <c r="U84" s="26"/>
      <c r="V84" s="26"/>
      <c r="W84" s="26"/>
      <c r="X84" s="26"/>
      <c r="Y84" s="26"/>
      <c r="Z84" s="26"/>
      <c r="AA84" s="26"/>
      <c r="AB84" s="26"/>
      <c r="AC84" s="26"/>
      <c r="AD84" s="26"/>
      <c r="AE84" s="26"/>
      <c r="AF84" s="26"/>
      <c r="AG84" s="26"/>
    </row>
    <row r="85" spans="1:33" ht="20.100000000000001" customHeight="1" x14ac:dyDescent="0.15">
      <c r="A85" s="26">
        <v>19</v>
      </c>
      <c r="B85" s="26"/>
      <c r="C85" s="26"/>
      <c r="D85" s="26"/>
      <c r="E85" s="26"/>
      <c r="F85" s="26"/>
      <c r="G85" s="26"/>
      <c r="H85" s="26"/>
      <c r="I85" s="26"/>
      <c r="J85" s="26"/>
      <c r="K85" s="27"/>
      <c r="L85" s="27"/>
      <c r="M85" s="27"/>
      <c r="N85" s="27"/>
      <c r="O85" s="27"/>
      <c r="P85" s="27"/>
      <c r="Q85" s="26"/>
      <c r="R85" s="26"/>
      <c r="S85" s="26"/>
      <c r="T85" s="26"/>
      <c r="U85" s="26"/>
      <c r="V85" s="26"/>
      <c r="W85" s="26"/>
      <c r="X85" s="26"/>
      <c r="Y85" s="26"/>
      <c r="Z85" s="26"/>
      <c r="AA85" s="26"/>
      <c r="AB85" s="26"/>
      <c r="AC85" s="26"/>
      <c r="AD85" s="26"/>
      <c r="AE85" s="26"/>
      <c r="AF85" s="26"/>
      <c r="AG85" s="26"/>
    </row>
    <row r="86" spans="1:33" ht="20.100000000000001" customHeight="1" x14ac:dyDescent="0.15">
      <c r="A86" s="26">
        <v>20</v>
      </c>
      <c r="B86" s="26"/>
      <c r="C86" s="26"/>
      <c r="D86" s="26"/>
      <c r="E86" s="26"/>
      <c r="F86" s="26"/>
      <c r="G86" s="26"/>
      <c r="H86" s="26"/>
      <c r="I86" s="26"/>
      <c r="J86" s="26"/>
      <c r="K86" s="27"/>
      <c r="L86" s="27"/>
      <c r="M86" s="27"/>
      <c r="N86" s="27"/>
      <c r="O86" s="27"/>
      <c r="P86" s="27"/>
      <c r="Q86" s="26"/>
      <c r="R86" s="26"/>
      <c r="S86" s="26"/>
      <c r="T86" s="26"/>
      <c r="U86" s="26"/>
      <c r="V86" s="26"/>
      <c r="W86" s="26"/>
      <c r="X86" s="26"/>
      <c r="Y86" s="26"/>
      <c r="Z86" s="26"/>
      <c r="AA86" s="26"/>
      <c r="AB86" s="26"/>
      <c r="AC86" s="26"/>
      <c r="AD86" s="26"/>
      <c r="AE86" s="26"/>
      <c r="AF86" s="26"/>
      <c r="AG86" s="26"/>
    </row>
    <row r="87" spans="1:33" ht="20.100000000000001" customHeight="1" x14ac:dyDescent="0.15">
      <c r="A87" s="26">
        <v>21</v>
      </c>
      <c r="B87" s="26"/>
      <c r="C87" s="26"/>
      <c r="D87" s="26"/>
      <c r="E87" s="26"/>
      <c r="F87" s="26"/>
      <c r="G87" s="26"/>
      <c r="H87" s="26"/>
      <c r="I87" s="26"/>
      <c r="J87" s="26"/>
      <c r="K87" s="27"/>
      <c r="L87" s="27"/>
      <c r="M87" s="27"/>
      <c r="N87" s="27"/>
      <c r="O87" s="27"/>
      <c r="P87" s="27"/>
      <c r="Q87" s="26"/>
      <c r="R87" s="26"/>
      <c r="S87" s="26"/>
      <c r="T87" s="26"/>
      <c r="U87" s="26"/>
      <c r="V87" s="26"/>
      <c r="W87" s="26"/>
      <c r="X87" s="26"/>
      <c r="Y87" s="26"/>
      <c r="Z87" s="26"/>
      <c r="AA87" s="26"/>
      <c r="AB87" s="26"/>
      <c r="AC87" s="26"/>
      <c r="AD87" s="26"/>
      <c r="AE87" s="26"/>
      <c r="AF87" s="26"/>
      <c r="AG87" s="26"/>
    </row>
    <row r="88" spans="1:33" ht="20.100000000000001" customHeight="1" x14ac:dyDescent="0.15">
      <c r="A88" s="26">
        <v>22</v>
      </c>
      <c r="B88" s="26"/>
      <c r="C88" s="26"/>
      <c r="D88" s="26"/>
      <c r="E88" s="26"/>
      <c r="F88" s="26"/>
      <c r="G88" s="26"/>
      <c r="H88" s="26"/>
      <c r="I88" s="26"/>
      <c r="J88" s="26"/>
      <c r="K88" s="27"/>
      <c r="L88" s="27"/>
      <c r="M88" s="27"/>
      <c r="N88" s="27"/>
      <c r="O88" s="27"/>
      <c r="P88" s="27"/>
      <c r="Q88" s="26"/>
      <c r="R88" s="26"/>
      <c r="S88" s="26"/>
      <c r="T88" s="26"/>
      <c r="U88" s="26"/>
      <c r="V88" s="26"/>
      <c r="W88" s="26"/>
      <c r="X88" s="26"/>
      <c r="Y88" s="26"/>
      <c r="Z88" s="26"/>
      <c r="AA88" s="26"/>
      <c r="AB88" s="26"/>
      <c r="AC88" s="26"/>
      <c r="AD88" s="26"/>
      <c r="AE88" s="26"/>
      <c r="AF88" s="26"/>
      <c r="AG88" s="26"/>
    </row>
    <row r="89" spans="1:33" ht="20.100000000000001" customHeight="1" x14ac:dyDescent="0.15">
      <c r="A89" s="26">
        <v>23</v>
      </c>
      <c r="B89" s="26"/>
      <c r="C89" s="26"/>
      <c r="D89" s="26"/>
      <c r="E89" s="26"/>
      <c r="F89" s="26"/>
      <c r="G89" s="26"/>
      <c r="H89" s="26"/>
      <c r="I89" s="26"/>
      <c r="J89" s="26"/>
      <c r="K89" s="27"/>
      <c r="L89" s="27"/>
      <c r="M89" s="27"/>
      <c r="N89" s="27"/>
      <c r="O89" s="27"/>
      <c r="P89" s="27"/>
      <c r="Q89" s="26"/>
      <c r="R89" s="26"/>
      <c r="S89" s="26"/>
      <c r="T89" s="26"/>
      <c r="U89" s="26"/>
      <c r="V89" s="26"/>
      <c r="W89" s="26"/>
      <c r="X89" s="26"/>
      <c r="Y89" s="26"/>
      <c r="Z89" s="26"/>
      <c r="AA89" s="26"/>
      <c r="AB89" s="26"/>
      <c r="AC89" s="26"/>
      <c r="AD89" s="26"/>
      <c r="AE89" s="26"/>
      <c r="AF89" s="26"/>
      <c r="AG89" s="26"/>
    </row>
    <row r="90" spans="1:33" ht="20.100000000000001" customHeight="1" x14ac:dyDescent="0.15">
      <c r="A90" s="26">
        <v>24</v>
      </c>
      <c r="B90" s="26"/>
      <c r="C90" s="26"/>
      <c r="D90" s="26"/>
      <c r="E90" s="26"/>
      <c r="F90" s="26"/>
      <c r="G90" s="26"/>
      <c r="H90" s="26"/>
      <c r="I90" s="26"/>
      <c r="J90" s="26"/>
      <c r="K90" s="27"/>
      <c r="L90" s="27"/>
      <c r="M90" s="27"/>
      <c r="N90" s="27"/>
      <c r="O90" s="27"/>
      <c r="P90" s="27"/>
      <c r="Q90" s="26"/>
      <c r="R90" s="26"/>
      <c r="S90" s="26"/>
      <c r="T90" s="26"/>
      <c r="U90" s="26"/>
      <c r="V90" s="26"/>
      <c r="W90" s="26"/>
      <c r="X90" s="26"/>
      <c r="Y90" s="26"/>
      <c r="Z90" s="26"/>
      <c r="AA90" s="26"/>
      <c r="AB90" s="26"/>
      <c r="AC90" s="26"/>
      <c r="AD90" s="26"/>
      <c r="AE90" s="26"/>
      <c r="AF90" s="26"/>
      <c r="AG90" s="26"/>
    </row>
    <row r="91" spans="1:33" ht="20.100000000000001" customHeight="1" x14ac:dyDescent="0.15">
      <c r="A91" s="26">
        <v>25</v>
      </c>
      <c r="B91" s="26"/>
      <c r="C91" s="26"/>
      <c r="D91" s="26"/>
      <c r="E91" s="26"/>
      <c r="F91" s="26"/>
      <c r="G91" s="26"/>
      <c r="H91" s="26"/>
      <c r="I91" s="26"/>
      <c r="J91" s="26"/>
      <c r="K91" s="27"/>
      <c r="L91" s="27"/>
      <c r="M91" s="27"/>
      <c r="N91" s="27"/>
      <c r="O91" s="27"/>
      <c r="P91" s="27"/>
      <c r="Q91" s="26"/>
      <c r="R91" s="26"/>
      <c r="S91" s="26"/>
      <c r="T91" s="26"/>
      <c r="U91" s="26"/>
      <c r="V91" s="26"/>
      <c r="W91" s="26"/>
      <c r="X91" s="26"/>
      <c r="Y91" s="26"/>
      <c r="Z91" s="26"/>
      <c r="AA91" s="26"/>
      <c r="AB91" s="26"/>
      <c r="AC91" s="26"/>
      <c r="AD91" s="26"/>
      <c r="AE91" s="26"/>
      <c r="AF91" s="26"/>
      <c r="AG91" s="26"/>
    </row>
    <row r="92" spans="1:33" ht="20.100000000000001" customHeight="1" x14ac:dyDescent="0.15">
      <c r="A92" s="26">
        <v>26</v>
      </c>
      <c r="B92" s="26"/>
      <c r="C92" s="26"/>
      <c r="D92" s="26"/>
      <c r="E92" s="26"/>
      <c r="F92" s="26"/>
      <c r="G92" s="26"/>
      <c r="H92" s="26"/>
      <c r="I92" s="26"/>
      <c r="J92" s="26"/>
      <c r="K92" s="27"/>
      <c r="L92" s="27"/>
      <c r="M92" s="27"/>
      <c r="N92" s="27"/>
      <c r="O92" s="27"/>
      <c r="P92" s="27"/>
      <c r="Q92" s="26"/>
      <c r="R92" s="26"/>
      <c r="S92" s="26"/>
      <c r="T92" s="26"/>
      <c r="U92" s="26"/>
      <c r="V92" s="26"/>
      <c r="W92" s="26"/>
      <c r="X92" s="26"/>
      <c r="Y92" s="26"/>
      <c r="Z92" s="26"/>
      <c r="AA92" s="26"/>
      <c r="AB92" s="26"/>
      <c r="AC92" s="26"/>
      <c r="AD92" s="26"/>
      <c r="AE92" s="26"/>
      <c r="AF92" s="26"/>
      <c r="AG92" s="26"/>
    </row>
    <row r="93" spans="1:33" ht="20.100000000000001" customHeight="1" x14ac:dyDescent="0.15">
      <c r="A93" s="26">
        <v>27</v>
      </c>
      <c r="B93" s="26"/>
      <c r="C93" s="26"/>
      <c r="D93" s="26"/>
      <c r="E93" s="26"/>
      <c r="F93" s="26"/>
      <c r="G93" s="26"/>
      <c r="H93" s="26"/>
      <c r="I93" s="26"/>
      <c r="J93" s="26"/>
      <c r="K93" s="27"/>
      <c r="L93" s="27"/>
      <c r="M93" s="27"/>
      <c r="N93" s="27"/>
      <c r="O93" s="27"/>
      <c r="P93" s="27"/>
      <c r="Q93" s="26"/>
      <c r="R93" s="26"/>
      <c r="S93" s="26"/>
      <c r="T93" s="26"/>
      <c r="U93" s="26"/>
      <c r="V93" s="26"/>
      <c r="W93" s="26"/>
      <c r="X93" s="26"/>
      <c r="Y93" s="26"/>
      <c r="Z93" s="26"/>
      <c r="AA93" s="26"/>
      <c r="AB93" s="26"/>
      <c r="AC93" s="26"/>
      <c r="AD93" s="26"/>
      <c r="AE93" s="26"/>
      <c r="AF93" s="26"/>
      <c r="AG93" s="26"/>
    </row>
    <row r="94" spans="1:33" ht="20.100000000000001" customHeight="1" x14ac:dyDescent="0.15">
      <c r="A94" s="26">
        <v>28</v>
      </c>
      <c r="B94" s="26"/>
      <c r="C94" s="26"/>
      <c r="D94" s="26"/>
      <c r="E94" s="26"/>
      <c r="F94" s="26"/>
      <c r="G94" s="26"/>
      <c r="H94" s="26"/>
      <c r="I94" s="26"/>
      <c r="J94" s="26"/>
      <c r="K94" s="27"/>
      <c r="L94" s="27"/>
      <c r="M94" s="27"/>
      <c r="N94" s="27"/>
      <c r="O94" s="27"/>
      <c r="P94" s="27"/>
      <c r="Q94" s="26"/>
      <c r="R94" s="26"/>
      <c r="S94" s="26"/>
      <c r="T94" s="26"/>
      <c r="U94" s="26"/>
      <c r="V94" s="26"/>
      <c r="W94" s="26"/>
      <c r="X94" s="26"/>
      <c r="Y94" s="26"/>
      <c r="Z94" s="26"/>
      <c r="AA94" s="26"/>
      <c r="AB94" s="26"/>
      <c r="AC94" s="26"/>
      <c r="AD94" s="26"/>
      <c r="AE94" s="26"/>
      <c r="AF94" s="26"/>
      <c r="AG94" s="26"/>
    </row>
    <row r="95" spans="1:33" ht="20.100000000000001" customHeight="1" x14ac:dyDescent="0.15">
      <c r="A95" s="26">
        <v>29</v>
      </c>
      <c r="B95" s="26"/>
      <c r="C95" s="26"/>
      <c r="D95" s="26"/>
      <c r="E95" s="26"/>
      <c r="F95" s="26"/>
      <c r="G95" s="26"/>
      <c r="H95" s="26"/>
      <c r="I95" s="26"/>
      <c r="J95" s="26"/>
      <c r="K95" s="27"/>
      <c r="L95" s="27"/>
      <c r="M95" s="27"/>
      <c r="N95" s="27"/>
      <c r="O95" s="27"/>
      <c r="P95" s="27"/>
      <c r="Q95" s="26"/>
      <c r="R95" s="26"/>
      <c r="S95" s="26"/>
      <c r="T95" s="26"/>
      <c r="U95" s="26"/>
      <c r="V95" s="26"/>
      <c r="W95" s="26"/>
      <c r="X95" s="26"/>
      <c r="Y95" s="26"/>
      <c r="Z95" s="26"/>
      <c r="AA95" s="26"/>
      <c r="AB95" s="26"/>
      <c r="AC95" s="26"/>
      <c r="AD95" s="26"/>
      <c r="AE95" s="26"/>
      <c r="AF95" s="26"/>
      <c r="AG95" s="26"/>
    </row>
    <row r="96" spans="1:33" ht="20.100000000000001" customHeight="1" x14ac:dyDescent="0.15">
      <c r="A96" s="26">
        <v>30</v>
      </c>
      <c r="B96" s="26"/>
      <c r="C96" s="26"/>
      <c r="D96" s="26"/>
      <c r="E96" s="26"/>
      <c r="F96" s="26"/>
      <c r="G96" s="26"/>
      <c r="H96" s="26"/>
      <c r="I96" s="26"/>
      <c r="J96" s="26"/>
      <c r="K96" s="27"/>
      <c r="L96" s="27"/>
      <c r="M96" s="27"/>
      <c r="N96" s="27"/>
      <c r="O96" s="27"/>
      <c r="P96" s="27"/>
      <c r="Q96" s="26"/>
      <c r="R96" s="26"/>
      <c r="S96" s="26"/>
      <c r="T96" s="26"/>
      <c r="U96" s="26"/>
      <c r="V96" s="26"/>
      <c r="W96" s="26"/>
      <c r="X96" s="26"/>
      <c r="Y96" s="26"/>
      <c r="Z96" s="26"/>
      <c r="AA96" s="26"/>
      <c r="AB96" s="26"/>
      <c r="AC96" s="26"/>
      <c r="AD96" s="26"/>
      <c r="AE96" s="26"/>
      <c r="AF96" s="26"/>
      <c r="AG96" s="26"/>
    </row>
    <row r="97" spans="1:33" ht="13.5" customHeight="1" x14ac:dyDescent="0.15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  <c r="AC97" s="8"/>
      <c r="AD97" s="8"/>
      <c r="AE97" s="8"/>
      <c r="AF97" s="8"/>
      <c r="AG97" s="8"/>
    </row>
    <row r="98" spans="1:33" ht="18" customHeight="1" x14ac:dyDescent="0.15">
      <c r="A98" s="23" t="s">
        <v>25</v>
      </c>
      <c r="B98" s="23"/>
      <c r="C98" s="23"/>
      <c r="D98" s="23"/>
      <c r="E98" s="23"/>
      <c r="F98" s="23" t="s">
        <v>26</v>
      </c>
      <c r="G98" s="23"/>
      <c r="H98" s="23"/>
      <c r="I98" s="23"/>
      <c r="J98" s="23"/>
      <c r="K98" s="23" t="s">
        <v>27</v>
      </c>
      <c r="L98" s="23"/>
      <c r="M98" s="23"/>
      <c r="N98" s="23"/>
      <c r="O98" s="23"/>
      <c r="P98" s="23" t="s">
        <v>28</v>
      </c>
      <c r="Q98" s="23"/>
      <c r="R98" s="23"/>
      <c r="S98" s="23"/>
      <c r="T98" s="23"/>
      <c r="U98" s="23" t="s">
        <v>29</v>
      </c>
      <c r="V98" s="23"/>
      <c r="W98" s="23"/>
      <c r="X98" s="23"/>
      <c r="Y98" s="23" t="s">
        <v>30</v>
      </c>
      <c r="Z98" s="23"/>
      <c r="AA98" s="23"/>
      <c r="AB98" s="23"/>
      <c r="AC98" s="23" t="s">
        <v>31</v>
      </c>
      <c r="AD98" s="23"/>
      <c r="AE98" s="23"/>
      <c r="AF98" s="23"/>
      <c r="AG98" s="23"/>
    </row>
    <row r="99" spans="1:33" ht="18" customHeight="1" x14ac:dyDescent="0.15">
      <c r="A99" s="20">
        <f>COUNTA(C67:J96)</f>
        <v>12</v>
      </c>
      <c r="B99" s="20"/>
      <c r="C99" s="20"/>
      <c r="D99" s="20"/>
      <c r="E99" s="20"/>
      <c r="F99" s="21">
        <f>ROUNDDOWN(AVERAGE(K67:M96),0)</f>
        <v>26</v>
      </c>
      <c r="G99" s="21"/>
      <c r="H99" s="21"/>
      <c r="I99" s="21"/>
      <c r="J99" s="21"/>
      <c r="K99" s="21">
        <f>ROUNDDOWN(AVERAGE(N67:P96),0)</f>
        <v>20</v>
      </c>
      <c r="L99" s="21"/>
      <c r="M99" s="21"/>
      <c r="N99" s="21"/>
      <c r="O99" s="21"/>
      <c r="P99" s="20">
        <f>COUNTA(Q67:S96)</f>
        <v>3</v>
      </c>
      <c r="Q99" s="20"/>
      <c r="R99" s="20"/>
      <c r="S99" s="20"/>
      <c r="T99" s="20"/>
      <c r="U99" s="21">
        <f>ROUNDDOWN((P99/A99*100),0)</f>
        <v>25</v>
      </c>
      <c r="V99" s="21"/>
      <c r="W99" s="21"/>
      <c r="X99" s="21"/>
      <c r="Y99" s="25">
        <f>ROUNDDOWN((K99/F99*100),0)</f>
        <v>76</v>
      </c>
      <c r="Z99" s="25"/>
      <c r="AA99" s="25"/>
      <c r="AB99" s="25"/>
      <c r="AC99" s="21">
        <f>ROUNDDOWN(((A99-COUNTA(T67:Y96))/A99*100),0)</f>
        <v>66</v>
      </c>
      <c r="AD99" s="21"/>
      <c r="AE99" s="21"/>
      <c r="AF99" s="21"/>
      <c r="AG99" s="21"/>
    </row>
    <row r="100" spans="1:33" ht="18" customHeight="1" x14ac:dyDescent="0.15">
      <c r="A100" s="23" t="s">
        <v>33</v>
      </c>
      <c r="B100" s="23"/>
      <c r="C100" s="23"/>
      <c r="D100" s="23"/>
      <c r="E100" s="23"/>
      <c r="F100" s="24" t="s">
        <v>34</v>
      </c>
      <c r="G100" s="24"/>
      <c r="H100" s="24"/>
      <c r="I100" s="24"/>
      <c r="J100" s="24"/>
      <c r="K100" s="23" t="s">
        <v>35</v>
      </c>
      <c r="L100" s="23"/>
      <c r="M100" s="23"/>
      <c r="N100" s="23"/>
      <c r="O100" s="23"/>
      <c r="P100" s="19"/>
      <c r="Q100" s="19"/>
      <c r="R100" s="19"/>
      <c r="S100" s="19"/>
      <c r="T100" s="19"/>
      <c r="U100" s="19"/>
      <c r="V100" s="19"/>
      <c r="W100" s="19"/>
      <c r="X100" s="19"/>
      <c r="Y100" s="23" t="s">
        <v>36</v>
      </c>
      <c r="Z100" s="23"/>
      <c r="AA100" s="23"/>
      <c r="AB100" s="23"/>
      <c r="AC100" s="19"/>
      <c r="AD100" s="19"/>
      <c r="AE100" s="19"/>
      <c r="AF100" s="19"/>
      <c r="AG100" s="19"/>
    </row>
    <row r="101" spans="1:33" ht="18" customHeight="1" x14ac:dyDescent="0.15">
      <c r="A101" s="20">
        <f>A99-P99</f>
        <v>9</v>
      </c>
      <c r="B101" s="20"/>
      <c r="C101" s="20"/>
      <c r="D101" s="20"/>
      <c r="E101" s="20"/>
      <c r="F101" s="21">
        <f>((SUM(K67:M96)-SUMIF(Q67:S96,"伐倒",K67:M96))/A101)</f>
        <v>28</v>
      </c>
      <c r="G101" s="21"/>
      <c r="H101" s="21"/>
      <c r="I101" s="21"/>
      <c r="J101" s="21"/>
      <c r="K101" s="21">
        <f>ROUNDDOWN(((SUM(N67:P96)-SUMIF(Q67:S96,"伐倒",N67:P96))/A101),0)</f>
        <v>21</v>
      </c>
      <c r="L101" s="21"/>
      <c r="M101" s="21"/>
      <c r="N101" s="21"/>
      <c r="O101" s="21"/>
      <c r="P101" s="20"/>
      <c r="Q101" s="20"/>
      <c r="R101" s="20"/>
      <c r="S101" s="20"/>
      <c r="T101" s="20"/>
      <c r="U101" s="20"/>
      <c r="V101" s="20"/>
      <c r="W101" s="20"/>
      <c r="X101" s="20"/>
      <c r="Y101" s="21">
        <f>ROUNDDOWN(K101/F101*100,0)</f>
        <v>75</v>
      </c>
      <c r="Z101" s="21"/>
      <c r="AA101" s="21"/>
      <c r="AB101" s="21"/>
      <c r="AC101" s="22"/>
      <c r="AD101" s="22"/>
      <c r="AE101" s="22"/>
      <c r="AF101" s="22"/>
      <c r="AG101" s="22"/>
    </row>
    <row r="102" spans="1:33" ht="18" customHeight="1" x14ac:dyDescent="0.15">
      <c r="A102" s="9" t="s">
        <v>32</v>
      </c>
      <c r="B102" s="9"/>
      <c r="C102" s="9"/>
      <c r="D102" s="9"/>
      <c r="E102" s="9"/>
      <c r="F102" s="9"/>
      <c r="G102" s="9"/>
      <c r="H102" s="9"/>
      <c r="I102" s="9"/>
      <c r="J102" s="9"/>
      <c r="K102" s="9"/>
      <c r="L102" s="9"/>
      <c r="M102" s="9"/>
      <c r="N102" s="9"/>
      <c r="O102" s="9"/>
      <c r="P102" s="9"/>
      <c r="Q102" s="9"/>
      <c r="R102" s="9"/>
      <c r="S102" s="9"/>
      <c r="T102" s="9"/>
      <c r="U102" s="9"/>
      <c r="V102" s="9"/>
      <c r="W102" s="9"/>
      <c r="X102" s="9"/>
      <c r="Y102" s="9"/>
      <c r="Z102" s="9"/>
      <c r="AA102" s="9"/>
      <c r="AB102" s="9"/>
      <c r="AC102" s="9"/>
      <c r="AD102" s="9"/>
      <c r="AE102" s="9"/>
      <c r="AF102" s="9"/>
      <c r="AG102" s="9"/>
    </row>
    <row r="103" spans="1:33" ht="15.95" customHeight="1" x14ac:dyDescent="0.15">
      <c r="A103" s="10" t="s">
        <v>53</v>
      </c>
      <c r="B103" s="11"/>
      <c r="C103" s="11"/>
      <c r="D103" s="11"/>
      <c r="E103" s="11"/>
      <c r="F103" s="11"/>
      <c r="G103" s="11"/>
      <c r="H103" s="11"/>
      <c r="I103" s="11"/>
      <c r="J103" s="11"/>
      <c r="K103" s="11"/>
      <c r="L103" s="11"/>
      <c r="M103" s="11"/>
      <c r="N103" s="11"/>
      <c r="O103" s="11"/>
      <c r="P103" s="11"/>
      <c r="Q103" s="11"/>
      <c r="R103" s="11"/>
      <c r="S103" s="11"/>
      <c r="T103" s="11"/>
      <c r="U103" s="11"/>
      <c r="V103" s="11"/>
      <c r="W103" s="11"/>
      <c r="X103" s="11"/>
      <c r="Y103" s="11"/>
      <c r="Z103" s="11"/>
      <c r="AA103" s="11"/>
      <c r="AB103" s="11"/>
      <c r="AC103" s="11"/>
      <c r="AD103" s="11"/>
      <c r="AE103" s="11"/>
      <c r="AF103" s="11"/>
      <c r="AG103" s="12"/>
    </row>
    <row r="104" spans="1:33" ht="15.95" customHeight="1" x14ac:dyDescent="0.15">
      <c r="A104" s="13"/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R104" s="14"/>
      <c r="S104" s="14"/>
      <c r="T104" s="14"/>
      <c r="U104" s="14"/>
      <c r="V104" s="14"/>
      <c r="W104" s="14"/>
      <c r="X104" s="14"/>
      <c r="Y104" s="14"/>
      <c r="Z104" s="14"/>
      <c r="AA104" s="14"/>
      <c r="AB104" s="14"/>
      <c r="AC104" s="14"/>
      <c r="AD104" s="14"/>
      <c r="AE104" s="14"/>
      <c r="AF104" s="14"/>
      <c r="AG104" s="15"/>
    </row>
    <row r="105" spans="1:33" ht="15.95" customHeight="1" x14ac:dyDescent="0.15">
      <c r="A105" s="13"/>
      <c r="B105" s="14"/>
      <c r="C105" s="14"/>
      <c r="D105" s="14"/>
      <c r="E105" s="14"/>
      <c r="F105" s="14"/>
      <c r="G105" s="14"/>
      <c r="H105" s="14"/>
      <c r="I105" s="14"/>
      <c r="J105" s="14"/>
      <c r="K105" s="14"/>
      <c r="L105" s="14"/>
      <c r="M105" s="14"/>
      <c r="N105" s="14"/>
      <c r="O105" s="14"/>
      <c r="P105" s="14"/>
      <c r="Q105" s="14"/>
      <c r="R105" s="14"/>
      <c r="S105" s="14"/>
      <c r="T105" s="14"/>
      <c r="U105" s="14"/>
      <c r="V105" s="14"/>
      <c r="W105" s="14"/>
      <c r="X105" s="14"/>
      <c r="Y105" s="14"/>
      <c r="Z105" s="14"/>
      <c r="AA105" s="14"/>
      <c r="AB105" s="14"/>
      <c r="AC105" s="14"/>
      <c r="AD105" s="14"/>
      <c r="AE105" s="14"/>
      <c r="AF105" s="14"/>
      <c r="AG105" s="15"/>
    </row>
    <row r="106" spans="1:33" ht="15.95" customHeight="1" x14ac:dyDescent="0.15">
      <c r="A106" s="13"/>
      <c r="B106" s="14"/>
      <c r="C106" s="14"/>
      <c r="D106" s="14"/>
      <c r="E106" s="14"/>
      <c r="F106" s="14"/>
      <c r="G106" s="14"/>
      <c r="H106" s="14"/>
      <c r="I106" s="14"/>
      <c r="J106" s="14"/>
      <c r="K106" s="14"/>
      <c r="L106" s="14"/>
      <c r="M106" s="14"/>
      <c r="N106" s="14"/>
      <c r="O106" s="14"/>
      <c r="P106" s="14"/>
      <c r="Q106" s="14"/>
      <c r="R106" s="14"/>
      <c r="S106" s="14"/>
      <c r="T106" s="14"/>
      <c r="U106" s="14"/>
      <c r="V106" s="14"/>
      <c r="W106" s="14"/>
      <c r="X106" s="14"/>
      <c r="Y106" s="14"/>
      <c r="Z106" s="14"/>
      <c r="AA106" s="14"/>
      <c r="AB106" s="14"/>
      <c r="AC106" s="14"/>
      <c r="AD106" s="14"/>
      <c r="AE106" s="14"/>
      <c r="AF106" s="14"/>
      <c r="AG106" s="15"/>
    </row>
    <row r="107" spans="1:33" ht="15.95" customHeight="1" x14ac:dyDescent="0.15">
      <c r="A107" s="16"/>
      <c r="B107" s="17"/>
      <c r="C107" s="17"/>
      <c r="D107" s="17"/>
      <c r="E107" s="17"/>
      <c r="F107" s="17"/>
      <c r="G107" s="17"/>
      <c r="H107" s="17"/>
      <c r="I107" s="17"/>
      <c r="J107" s="17"/>
      <c r="K107" s="17"/>
      <c r="L107" s="17"/>
      <c r="M107" s="17"/>
      <c r="N107" s="17"/>
      <c r="O107" s="17"/>
      <c r="P107" s="17"/>
      <c r="Q107" s="17"/>
      <c r="R107" s="17"/>
      <c r="S107" s="17"/>
      <c r="T107" s="17"/>
      <c r="U107" s="17"/>
      <c r="V107" s="17"/>
      <c r="W107" s="17"/>
      <c r="X107" s="17"/>
      <c r="Y107" s="17"/>
      <c r="Z107" s="17"/>
      <c r="AA107" s="17"/>
      <c r="AB107" s="17"/>
      <c r="AC107" s="17"/>
      <c r="AD107" s="17"/>
      <c r="AE107" s="17"/>
      <c r="AF107" s="17"/>
      <c r="AG107" s="18"/>
    </row>
  </sheetData>
  <mergeCells count="289">
    <mergeCell ref="A102:AG102"/>
    <mergeCell ref="A103:AG107"/>
    <mergeCell ref="AC100:AG100"/>
    <mergeCell ref="A101:E101"/>
    <mergeCell ref="F101:J101"/>
    <mergeCell ref="K101:O101"/>
    <mergeCell ref="P101:T101"/>
    <mergeCell ref="U101:X101"/>
    <mergeCell ref="Y101:AB101"/>
    <mergeCell ref="AC101:AG101"/>
    <mergeCell ref="A100:E100"/>
    <mergeCell ref="F100:J100"/>
    <mergeCell ref="K100:O100"/>
    <mergeCell ref="P100:T100"/>
    <mergeCell ref="U100:X100"/>
    <mergeCell ref="Y100:AB100"/>
    <mergeCell ref="AC98:AG98"/>
    <mergeCell ref="A99:E99"/>
    <mergeCell ref="F99:J99"/>
    <mergeCell ref="K99:O99"/>
    <mergeCell ref="P99:T99"/>
    <mergeCell ref="U99:X99"/>
    <mergeCell ref="Y99:AB99"/>
    <mergeCell ref="AC99:AG99"/>
    <mergeCell ref="A98:E98"/>
    <mergeCell ref="F98:J98"/>
    <mergeCell ref="K98:O98"/>
    <mergeCell ref="P98:T98"/>
    <mergeCell ref="U98:X98"/>
    <mergeCell ref="Y98:AB98"/>
    <mergeCell ref="Z95:AG95"/>
    <mergeCell ref="A96:B96"/>
    <mergeCell ref="C96:J96"/>
    <mergeCell ref="K96:M96"/>
    <mergeCell ref="N96:P96"/>
    <mergeCell ref="Q96:S96"/>
    <mergeCell ref="T96:Y96"/>
    <mergeCell ref="Z96:AG96"/>
    <mergeCell ref="A95:B95"/>
    <mergeCell ref="C95:J95"/>
    <mergeCell ref="K95:M95"/>
    <mergeCell ref="N95:P95"/>
    <mergeCell ref="Q95:S95"/>
    <mergeCell ref="T95:Y95"/>
    <mergeCell ref="Z93:AG93"/>
    <mergeCell ref="A94:B94"/>
    <mergeCell ref="C94:J94"/>
    <mergeCell ref="K94:M94"/>
    <mergeCell ref="N94:P94"/>
    <mergeCell ref="Q94:S94"/>
    <mergeCell ref="T94:Y94"/>
    <mergeCell ref="Z94:AG94"/>
    <mergeCell ref="A93:B93"/>
    <mergeCell ref="C93:J93"/>
    <mergeCell ref="K93:M93"/>
    <mergeCell ref="N93:P93"/>
    <mergeCell ref="Q93:S93"/>
    <mergeCell ref="T93:Y93"/>
    <mergeCell ref="Z91:AG91"/>
    <mergeCell ref="A92:B92"/>
    <mergeCell ref="C92:J92"/>
    <mergeCell ref="K92:M92"/>
    <mergeCell ref="N92:P92"/>
    <mergeCell ref="Q92:S92"/>
    <mergeCell ref="T92:Y92"/>
    <mergeCell ref="Z92:AG92"/>
    <mergeCell ref="A91:B91"/>
    <mergeCell ref="C91:J91"/>
    <mergeCell ref="K91:M91"/>
    <mergeCell ref="N91:P91"/>
    <mergeCell ref="Q91:S91"/>
    <mergeCell ref="T91:Y91"/>
    <mergeCell ref="Z89:AG89"/>
    <mergeCell ref="A90:B90"/>
    <mergeCell ref="C90:J90"/>
    <mergeCell ref="K90:M90"/>
    <mergeCell ref="N90:P90"/>
    <mergeCell ref="Q90:S90"/>
    <mergeCell ref="T90:Y90"/>
    <mergeCell ref="Z90:AG90"/>
    <mergeCell ref="A89:B89"/>
    <mergeCell ref="C89:J89"/>
    <mergeCell ref="K89:M89"/>
    <mergeCell ref="N89:P89"/>
    <mergeCell ref="Q89:S89"/>
    <mergeCell ref="T89:Y89"/>
    <mergeCell ref="Z87:AG87"/>
    <mergeCell ref="A88:B88"/>
    <mergeCell ref="C88:J88"/>
    <mergeCell ref="K88:M88"/>
    <mergeCell ref="N88:P88"/>
    <mergeCell ref="Q88:S88"/>
    <mergeCell ref="T88:Y88"/>
    <mergeCell ref="Z88:AG88"/>
    <mergeCell ref="A87:B87"/>
    <mergeCell ref="C87:J87"/>
    <mergeCell ref="K87:M87"/>
    <mergeCell ref="N87:P87"/>
    <mergeCell ref="Q87:S87"/>
    <mergeCell ref="T87:Y87"/>
    <mergeCell ref="Z85:AG85"/>
    <mergeCell ref="A86:B86"/>
    <mergeCell ref="C86:J86"/>
    <mergeCell ref="K86:M86"/>
    <mergeCell ref="N86:P86"/>
    <mergeCell ref="Q86:S86"/>
    <mergeCell ref="T86:Y86"/>
    <mergeCell ref="Z86:AG86"/>
    <mergeCell ref="A85:B85"/>
    <mergeCell ref="C85:J85"/>
    <mergeCell ref="K85:M85"/>
    <mergeCell ref="N85:P85"/>
    <mergeCell ref="Q85:S85"/>
    <mergeCell ref="T85:Y85"/>
    <mergeCell ref="Z83:AG83"/>
    <mergeCell ref="A84:B84"/>
    <mergeCell ref="C84:J84"/>
    <mergeCell ref="K84:M84"/>
    <mergeCell ref="N84:P84"/>
    <mergeCell ref="Q84:S84"/>
    <mergeCell ref="T84:Y84"/>
    <mergeCell ref="Z84:AG84"/>
    <mergeCell ref="A83:B83"/>
    <mergeCell ref="C83:J83"/>
    <mergeCell ref="K83:M83"/>
    <mergeCell ref="N83:P83"/>
    <mergeCell ref="Q83:S83"/>
    <mergeCell ref="T83:Y83"/>
    <mergeCell ref="Z81:AG81"/>
    <mergeCell ref="A82:B82"/>
    <mergeCell ref="C82:J82"/>
    <mergeCell ref="K82:M82"/>
    <mergeCell ref="N82:P82"/>
    <mergeCell ref="Q82:S82"/>
    <mergeCell ref="T82:Y82"/>
    <mergeCell ref="Z82:AG82"/>
    <mergeCell ref="A81:B81"/>
    <mergeCell ref="C81:J81"/>
    <mergeCell ref="K81:M81"/>
    <mergeCell ref="N81:P81"/>
    <mergeCell ref="Q81:S81"/>
    <mergeCell ref="T81:Y81"/>
    <mergeCell ref="Z79:AG79"/>
    <mergeCell ref="A80:B80"/>
    <mergeCell ref="C80:J80"/>
    <mergeCell ref="K80:M80"/>
    <mergeCell ref="N80:P80"/>
    <mergeCell ref="Q80:S80"/>
    <mergeCell ref="T80:Y80"/>
    <mergeCell ref="Z80:AG80"/>
    <mergeCell ref="A79:B79"/>
    <mergeCell ref="C79:J79"/>
    <mergeCell ref="K79:M79"/>
    <mergeCell ref="N79:P79"/>
    <mergeCell ref="Q79:S79"/>
    <mergeCell ref="T79:Y79"/>
    <mergeCell ref="Z77:AG77"/>
    <mergeCell ref="A78:B78"/>
    <mergeCell ref="C78:J78"/>
    <mergeCell ref="K78:M78"/>
    <mergeCell ref="N78:P78"/>
    <mergeCell ref="Q78:S78"/>
    <mergeCell ref="T78:Y78"/>
    <mergeCell ref="Z78:AG78"/>
    <mergeCell ref="A77:B77"/>
    <mergeCell ref="C77:J77"/>
    <mergeCell ref="K77:M77"/>
    <mergeCell ref="N77:P77"/>
    <mergeCell ref="Q77:S77"/>
    <mergeCell ref="T77:Y77"/>
    <mergeCell ref="Z75:AG75"/>
    <mergeCell ref="A76:B76"/>
    <mergeCell ref="C76:J76"/>
    <mergeCell ref="K76:M76"/>
    <mergeCell ref="N76:P76"/>
    <mergeCell ref="Q76:S76"/>
    <mergeCell ref="T76:Y76"/>
    <mergeCell ref="Z76:AG76"/>
    <mergeCell ref="A75:B75"/>
    <mergeCell ref="C75:J75"/>
    <mergeCell ref="K75:M75"/>
    <mergeCell ref="N75:P75"/>
    <mergeCell ref="Q75:S75"/>
    <mergeCell ref="T75:Y75"/>
    <mergeCell ref="Z73:AG73"/>
    <mergeCell ref="A74:B74"/>
    <mergeCell ref="C74:J74"/>
    <mergeCell ref="K74:M74"/>
    <mergeCell ref="N74:P74"/>
    <mergeCell ref="Q74:S74"/>
    <mergeCell ref="T74:Y74"/>
    <mergeCell ref="Z74:AG74"/>
    <mergeCell ref="A73:B73"/>
    <mergeCell ref="C73:J73"/>
    <mergeCell ref="K73:M73"/>
    <mergeCell ref="N73:P73"/>
    <mergeCell ref="Q73:S73"/>
    <mergeCell ref="T73:Y73"/>
    <mergeCell ref="Z71:AG71"/>
    <mergeCell ref="A72:B72"/>
    <mergeCell ref="C72:J72"/>
    <mergeCell ref="K72:M72"/>
    <mergeCell ref="N72:P72"/>
    <mergeCell ref="Q72:S72"/>
    <mergeCell ref="T72:Y72"/>
    <mergeCell ref="Z72:AG72"/>
    <mergeCell ref="A71:B71"/>
    <mergeCell ref="C71:J71"/>
    <mergeCell ref="K71:M71"/>
    <mergeCell ref="N71:P71"/>
    <mergeCell ref="Q71:S71"/>
    <mergeCell ref="T71:Y71"/>
    <mergeCell ref="Z69:AG69"/>
    <mergeCell ref="A70:B70"/>
    <mergeCell ref="C70:J70"/>
    <mergeCell ref="K70:M70"/>
    <mergeCell ref="N70:P70"/>
    <mergeCell ref="Q70:S70"/>
    <mergeCell ref="T70:Y70"/>
    <mergeCell ref="Z70:AG70"/>
    <mergeCell ref="A69:B69"/>
    <mergeCell ref="C69:J69"/>
    <mergeCell ref="K69:M69"/>
    <mergeCell ref="N69:P69"/>
    <mergeCell ref="Q69:S69"/>
    <mergeCell ref="T69:Y69"/>
    <mergeCell ref="Z67:AG67"/>
    <mergeCell ref="A68:B68"/>
    <mergeCell ref="C68:J68"/>
    <mergeCell ref="K68:M68"/>
    <mergeCell ref="N68:P68"/>
    <mergeCell ref="Q68:S68"/>
    <mergeCell ref="T68:Y68"/>
    <mergeCell ref="Z68:AG68"/>
    <mergeCell ref="A67:B67"/>
    <mergeCell ref="C67:J67"/>
    <mergeCell ref="K67:M67"/>
    <mergeCell ref="N67:P67"/>
    <mergeCell ref="Q67:S67"/>
    <mergeCell ref="T67:Y67"/>
    <mergeCell ref="A64:AG64"/>
    <mergeCell ref="A65:B66"/>
    <mergeCell ref="C65:J66"/>
    <mergeCell ref="K65:M66"/>
    <mergeCell ref="N65:P66"/>
    <mergeCell ref="Q65:S66"/>
    <mergeCell ref="T65:Y66"/>
    <mergeCell ref="Z65:AG66"/>
    <mergeCell ref="A9:AG9"/>
    <mergeCell ref="A62:AG62"/>
    <mergeCell ref="A63:D63"/>
    <mergeCell ref="E63:G63"/>
    <mergeCell ref="H63:J63"/>
    <mergeCell ref="K63:AG63"/>
    <mergeCell ref="W7:AA7"/>
    <mergeCell ref="AB7:AG7"/>
    <mergeCell ref="A8:L8"/>
    <mergeCell ref="M8:Q8"/>
    <mergeCell ref="R8:V8"/>
    <mergeCell ref="W8:AA8"/>
    <mergeCell ref="AB8:AG8"/>
    <mergeCell ref="AB5:AG5"/>
    <mergeCell ref="A6:G7"/>
    <mergeCell ref="H6:L6"/>
    <mergeCell ref="M6:Q6"/>
    <mergeCell ref="R6:V6"/>
    <mergeCell ref="W6:AA6"/>
    <mergeCell ref="AB6:AG6"/>
    <mergeCell ref="H7:L7"/>
    <mergeCell ref="M7:Q7"/>
    <mergeCell ref="R7:V7"/>
    <mergeCell ref="A4:G5"/>
    <mergeCell ref="H4:L4"/>
    <mergeCell ref="M4:Q4"/>
    <mergeCell ref="R4:V4"/>
    <mergeCell ref="W4:AA4"/>
    <mergeCell ref="AB4:AG4"/>
    <mergeCell ref="H5:L5"/>
    <mergeCell ref="M5:Q5"/>
    <mergeCell ref="R5:V5"/>
    <mergeCell ref="W5:AA5"/>
    <mergeCell ref="A1:AG1"/>
    <mergeCell ref="A2:S2"/>
    <mergeCell ref="T2:Y2"/>
    <mergeCell ref="Z2:AG2"/>
    <mergeCell ref="A3:D3"/>
    <mergeCell ref="E3:G3"/>
    <mergeCell ref="H3:J3"/>
    <mergeCell ref="K3:AG3"/>
  </mergeCells>
  <phoneticPr fontId="1"/>
  <printOptions horizontalCentered="1"/>
  <pageMargins left="0.39370078740157483" right="0.39370078740157483" top="0.39370078740157483" bottom="0.39370078740157483" header="0.31496062992125984" footer="0.31496062992125984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61"/>
  <sheetViews>
    <sheetView topLeftCell="A49" workbookViewId="0">
      <selection activeCell="I1" sqref="I1:I61"/>
    </sheetView>
  </sheetViews>
  <sheetFormatPr defaultRowHeight="13.5" x14ac:dyDescent="0.15"/>
  <sheetData>
    <row r="1" spans="1:18" x14ac:dyDescent="0.15">
      <c r="A1" t="s">
        <v>105</v>
      </c>
      <c r="I1">
        <v>26</v>
      </c>
      <c r="L1">
        <v>22</v>
      </c>
    </row>
    <row r="2" spans="1:18" x14ac:dyDescent="0.15">
      <c r="A2" t="s">
        <v>105</v>
      </c>
      <c r="I2">
        <v>42</v>
      </c>
      <c r="L2">
        <v>25</v>
      </c>
    </row>
    <row r="3" spans="1:18" x14ac:dyDescent="0.15">
      <c r="A3" t="s">
        <v>105</v>
      </c>
      <c r="I3">
        <v>30</v>
      </c>
      <c r="L3">
        <v>23</v>
      </c>
    </row>
    <row r="4" spans="1:18" x14ac:dyDescent="0.15">
      <c r="A4" t="s">
        <v>105</v>
      </c>
      <c r="I4">
        <v>22</v>
      </c>
      <c r="L4">
        <v>20</v>
      </c>
      <c r="R4" t="s">
        <v>52</v>
      </c>
    </row>
    <row r="5" spans="1:18" x14ac:dyDescent="0.15">
      <c r="A5" t="s">
        <v>105</v>
      </c>
      <c r="I5">
        <v>30</v>
      </c>
      <c r="L5">
        <v>23</v>
      </c>
    </row>
    <row r="6" spans="1:18" x14ac:dyDescent="0.15">
      <c r="A6" t="s">
        <v>105</v>
      </c>
      <c r="I6">
        <v>14</v>
      </c>
      <c r="L6">
        <v>14</v>
      </c>
      <c r="O6" t="s">
        <v>44</v>
      </c>
      <c r="R6" t="s">
        <v>52</v>
      </c>
    </row>
    <row r="7" spans="1:18" x14ac:dyDescent="0.15">
      <c r="A7" t="s">
        <v>105</v>
      </c>
      <c r="I7">
        <v>16</v>
      </c>
      <c r="L7">
        <v>15</v>
      </c>
    </row>
    <row r="8" spans="1:18" x14ac:dyDescent="0.15">
      <c r="A8" t="s">
        <v>105</v>
      </c>
      <c r="I8">
        <v>20</v>
      </c>
      <c r="L8">
        <v>18</v>
      </c>
    </row>
    <row r="9" spans="1:18" x14ac:dyDescent="0.15">
      <c r="A9" t="s">
        <v>105</v>
      </c>
      <c r="I9">
        <v>16</v>
      </c>
      <c r="L9">
        <v>15</v>
      </c>
    </row>
    <row r="10" spans="1:18" x14ac:dyDescent="0.15">
      <c r="A10" t="s">
        <v>105</v>
      </c>
      <c r="I10">
        <v>16</v>
      </c>
      <c r="L10">
        <v>15</v>
      </c>
    </row>
    <row r="11" spans="1:18" x14ac:dyDescent="0.15">
      <c r="A11" t="s">
        <v>105</v>
      </c>
      <c r="I11">
        <v>26</v>
      </c>
      <c r="L11">
        <v>21</v>
      </c>
    </row>
    <row r="12" spans="1:18" x14ac:dyDescent="0.15">
      <c r="A12" t="s">
        <v>105</v>
      </c>
      <c r="I12">
        <v>14</v>
      </c>
      <c r="L12">
        <v>14</v>
      </c>
    </row>
    <row r="13" spans="1:18" x14ac:dyDescent="0.15">
      <c r="A13" t="s">
        <v>105</v>
      </c>
      <c r="I13">
        <v>18</v>
      </c>
      <c r="L13">
        <v>16</v>
      </c>
      <c r="O13" t="s">
        <v>44</v>
      </c>
      <c r="R13" t="s">
        <v>52</v>
      </c>
    </row>
    <row r="14" spans="1:18" x14ac:dyDescent="0.15">
      <c r="A14" t="s">
        <v>105</v>
      </c>
      <c r="I14">
        <v>18</v>
      </c>
      <c r="L14">
        <v>16</v>
      </c>
      <c r="O14" t="s">
        <v>44</v>
      </c>
      <c r="R14" t="s">
        <v>52</v>
      </c>
    </row>
    <row r="15" spans="1:18" x14ac:dyDescent="0.15">
      <c r="A15" t="s">
        <v>105</v>
      </c>
      <c r="I15">
        <v>16</v>
      </c>
      <c r="L15">
        <v>14</v>
      </c>
      <c r="O15" t="s">
        <v>44</v>
      </c>
      <c r="R15" t="s">
        <v>52</v>
      </c>
    </row>
    <row r="16" spans="1:18" x14ac:dyDescent="0.15">
      <c r="A16" t="s">
        <v>105</v>
      </c>
      <c r="I16">
        <v>42</v>
      </c>
      <c r="L16">
        <v>24</v>
      </c>
    </row>
    <row r="17" spans="1:18" x14ac:dyDescent="0.15">
      <c r="A17" t="s">
        <v>105</v>
      </c>
      <c r="I17">
        <v>36</v>
      </c>
      <c r="L17">
        <v>23</v>
      </c>
      <c r="R17" t="s">
        <v>74</v>
      </c>
    </row>
    <row r="18" spans="1:18" x14ac:dyDescent="0.15">
      <c r="A18" t="s">
        <v>105</v>
      </c>
      <c r="I18">
        <v>12</v>
      </c>
      <c r="L18">
        <v>10</v>
      </c>
      <c r="O18" t="s">
        <v>44</v>
      </c>
      <c r="R18" t="s">
        <v>52</v>
      </c>
    </row>
    <row r="19" spans="1:18" x14ac:dyDescent="0.15">
      <c r="A19" t="s">
        <v>105</v>
      </c>
      <c r="I19">
        <v>30</v>
      </c>
      <c r="L19">
        <v>21</v>
      </c>
    </row>
    <row r="20" spans="1:18" x14ac:dyDescent="0.15">
      <c r="A20" t="s">
        <v>105</v>
      </c>
      <c r="I20">
        <v>44</v>
      </c>
      <c r="L20">
        <v>25</v>
      </c>
    </row>
    <row r="21" spans="1:18" x14ac:dyDescent="0.15">
      <c r="A21" t="s">
        <v>105</v>
      </c>
      <c r="I21">
        <v>42</v>
      </c>
      <c r="L21">
        <v>24</v>
      </c>
    </row>
    <row r="22" spans="1:18" x14ac:dyDescent="0.15">
      <c r="A22" t="s">
        <v>105</v>
      </c>
      <c r="I22">
        <v>30</v>
      </c>
      <c r="L22">
        <v>22</v>
      </c>
    </row>
    <row r="23" spans="1:18" x14ac:dyDescent="0.15">
      <c r="A23" t="s">
        <v>105</v>
      </c>
      <c r="I23">
        <v>34</v>
      </c>
      <c r="L23">
        <v>24</v>
      </c>
    </row>
    <row r="24" spans="1:18" x14ac:dyDescent="0.15">
      <c r="A24" t="s">
        <v>105</v>
      </c>
      <c r="I24">
        <v>26</v>
      </c>
      <c r="L24">
        <v>22</v>
      </c>
      <c r="O24" t="s">
        <v>44</v>
      </c>
      <c r="R24" t="s">
        <v>52</v>
      </c>
    </row>
    <row r="25" spans="1:18" x14ac:dyDescent="0.15">
      <c r="A25" t="s">
        <v>105</v>
      </c>
      <c r="I25">
        <v>42</v>
      </c>
      <c r="L25">
        <v>28</v>
      </c>
    </row>
    <row r="26" spans="1:18" x14ac:dyDescent="0.15">
      <c r="A26" t="s">
        <v>105</v>
      </c>
      <c r="I26">
        <v>28</v>
      </c>
      <c r="L26">
        <v>26</v>
      </c>
    </row>
    <row r="27" spans="1:18" x14ac:dyDescent="0.15">
      <c r="A27" t="s">
        <v>105</v>
      </c>
      <c r="I27">
        <v>22</v>
      </c>
      <c r="L27">
        <v>20</v>
      </c>
      <c r="O27" t="s">
        <v>44</v>
      </c>
      <c r="R27" t="s">
        <v>52</v>
      </c>
    </row>
    <row r="28" spans="1:18" x14ac:dyDescent="0.15">
      <c r="A28" t="s">
        <v>105</v>
      </c>
      <c r="I28">
        <v>48</v>
      </c>
      <c r="L28">
        <v>29</v>
      </c>
    </row>
    <row r="29" spans="1:18" x14ac:dyDescent="0.15">
      <c r="A29" t="s">
        <v>105</v>
      </c>
      <c r="I29">
        <v>24</v>
      </c>
      <c r="L29">
        <v>22</v>
      </c>
      <c r="O29" t="s">
        <v>44</v>
      </c>
      <c r="R29" t="s">
        <v>52</v>
      </c>
    </row>
    <row r="30" spans="1:18" x14ac:dyDescent="0.15">
      <c r="A30" t="s">
        <v>105</v>
      </c>
      <c r="I30">
        <v>38</v>
      </c>
      <c r="L30">
        <v>27</v>
      </c>
    </row>
    <row r="31" spans="1:18" x14ac:dyDescent="0.15">
      <c r="A31" t="s">
        <v>105</v>
      </c>
      <c r="I31">
        <v>40</v>
      </c>
      <c r="L31">
        <v>28</v>
      </c>
    </row>
    <row r="32" spans="1:18" x14ac:dyDescent="0.15">
      <c r="A32" t="s">
        <v>105</v>
      </c>
      <c r="I32">
        <v>28</v>
      </c>
      <c r="L32">
        <v>24</v>
      </c>
      <c r="R32" t="s">
        <v>52</v>
      </c>
    </row>
    <row r="33" spans="1:18" x14ac:dyDescent="0.15">
      <c r="A33" t="s">
        <v>105</v>
      </c>
      <c r="I33">
        <v>38</v>
      </c>
      <c r="L33">
        <v>28</v>
      </c>
    </row>
    <row r="34" spans="1:18" x14ac:dyDescent="0.15">
      <c r="A34" t="s">
        <v>105</v>
      </c>
      <c r="I34">
        <v>34</v>
      </c>
      <c r="L34">
        <v>26</v>
      </c>
    </row>
    <row r="35" spans="1:18" x14ac:dyDescent="0.15">
      <c r="A35" t="s">
        <v>105</v>
      </c>
      <c r="I35">
        <v>38</v>
      </c>
      <c r="L35">
        <v>26</v>
      </c>
    </row>
    <row r="36" spans="1:18" x14ac:dyDescent="0.15">
      <c r="A36" t="s">
        <v>105</v>
      </c>
      <c r="I36">
        <v>28</v>
      </c>
      <c r="L36">
        <v>22</v>
      </c>
    </row>
    <row r="37" spans="1:18" x14ac:dyDescent="0.15">
      <c r="A37" t="s">
        <v>105</v>
      </c>
      <c r="I37">
        <v>20</v>
      </c>
      <c r="L37">
        <v>18</v>
      </c>
      <c r="O37" t="s">
        <v>44</v>
      </c>
      <c r="R37" t="s">
        <v>52</v>
      </c>
    </row>
    <row r="38" spans="1:18" x14ac:dyDescent="0.15">
      <c r="A38" t="s">
        <v>105</v>
      </c>
      <c r="I38">
        <v>24</v>
      </c>
      <c r="L38">
        <v>20</v>
      </c>
      <c r="O38" t="s">
        <v>44</v>
      </c>
    </row>
    <row r="39" spans="1:18" x14ac:dyDescent="0.15">
      <c r="A39" t="s">
        <v>105</v>
      </c>
      <c r="I39">
        <v>28</v>
      </c>
      <c r="L39">
        <v>22</v>
      </c>
    </row>
    <row r="40" spans="1:18" x14ac:dyDescent="0.15">
      <c r="A40" t="s">
        <v>105</v>
      </c>
      <c r="I40">
        <v>26</v>
      </c>
      <c r="L40">
        <v>21</v>
      </c>
      <c r="R40" t="s">
        <v>52</v>
      </c>
    </row>
    <row r="41" spans="1:18" x14ac:dyDescent="0.15">
      <c r="A41" t="s">
        <v>105</v>
      </c>
      <c r="I41">
        <v>32</v>
      </c>
      <c r="L41">
        <v>25</v>
      </c>
    </row>
    <row r="42" spans="1:18" x14ac:dyDescent="0.15">
      <c r="A42" t="s">
        <v>105</v>
      </c>
      <c r="I42">
        <v>26</v>
      </c>
      <c r="L42">
        <v>22</v>
      </c>
    </row>
    <row r="43" spans="1:18" x14ac:dyDescent="0.15">
      <c r="A43" t="s">
        <v>105</v>
      </c>
      <c r="I43">
        <v>32</v>
      </c>
      <c r="L43">
        <v>25</v>
      </c>
    </row>
    <row r="44" spans="1:18" x14ac:dyDescent="0.15">
      <c r="A44" t="s">
        <v>105</v>
      </c>
      <c r="I44">
        <v>32</v>
      </c>
      <c r="L44">
        <v>25</v>
      </c>
    </row>
    <row r="45" spans="1:18" x14ac:dyDescent="0.15">
      <c r="A45" t="s">
        <v>105</v>
      </c>
      <c r="I45">
        <v>12</v>
      </c>
      <c r="L45">
        <v>10</v>
      </c>
      <c r="O45" t="s">
        <v>44</v>
      </c>
      <c r="R45" t="s">
        <v>52</v>
      </c>
    </row>
    <row r="46" spans="1:18" x14ac:dyDescent="0.15">
      <c r="A46" t="s">
        <v>105</v>
      </c>
      <c r="I46">
        <v>32</v>
      </c>
      <c r="L46">
        <v>25</v>
      </c>
    </row>
    <row r="47" spans="1:18" x14ac:dyDescent="0.15">
      <c r="A47" t="s">
        <v>105</v>
      </c>
      <c r="I47">
        <v>26</v>
      </c>
      <c r="L47">
        <v>21</v>
      </c>
    </row>
    <row r="48" spans="1:18" x14ac:dyDescent="0.15">
      <c r="A48" t="s">
        <v>105</v>
      </c>
      <c r="I48">
        <v>30</v>
      </c>
      <c r="L48">
        <v>23</v>
      </c>
    </row>
    <row r="49" spans="1:18" x14ac:dyDescent="0.15">
      <c r="A49" t="s">
        <v>105</v>
      </c>
      <c r="I49">
        <v>14</v>
      </c>
      <c r="L49">
        <v>12</v>
      </c>
      <c r="O49" t="s">
        <v>44</v>
      </c>
      <c r="R49" t="s">
        <v>52</v>
      </c>
    </row>
    <row r="50" spans="1:18" x14ac:dyDescent="0.15">
      <c r="A50" t="s">
        <v>105</v>
      </c>
      <c r="I50">
        <v>32</v>
      </c>
      <c r="L50">
        <v>25</v>
      </c>
    </row>
    <row r="51" spans="1:18" x14ac:dyDescent="0.15">
      <c r="A51" t="s">
        <v>105</v>
      </c>
      <c r="I51">
        <v>28</v>
      </c>
      <c r="L51">
        <v>24</v>
      </c>
    </row>
    <row r="52" spans="1:18" x14ac:dyDescent="0.15">
      <c r="A52" t="s">
        <v>105</v>
      </c>
      <c r="I52">
        <v>30</v>
      </c>
      <c r="L52">
        <v>25</v>
      </c>
    </row>
    <row r="53" spans="1:18" x14ac:dyDescent="0.15">
      <c r="A53" t="s">
        <v>105</v>
      </c>
      <c r="I53">
        <v>26</v>
      </c>
      <c r="L53">
        <v>23</v>
      </c>
      <c r="O53" t="s">
        <v>44</v>
      </c>
      <c r="R53" t="s">
        <v>88</v>
      </c>
    </row>
    <row r="54" spans="1:18" x14ac:dyDescent="0.15">
      <c r="A54" t="s">
        <v>105</v>
      </c>
      <c r="I54">
        <v>32</v>
      </c>
      <c r="L54">
        <v>25</v>
      </c>
    </row>
    <row r="55" spans="1:18" x14ac:dyDescent="0.15">
      <c r="A55" t="s">
        <v>105</v>
      </c>
      <c r="I55">
        <v>28</v>
      </c>
      <c r="L55">
        <v>24</v>
      </c>
    </row>
    <row r="56" spans="1:18" x14ac:dyDescent="0.15">
      <c r="A56" t="s">
        <v>105</v>
      </c>
      <c r="I56">
        <v>30</v>
      </c>
      <c r="L56">
        <v>24</v>
      </c>
    </row>
    <row r="57" spans="1:18" x14ac:dyDescent="0.15">
      <c r="A57" t="s">
        <v>105</v>
      </c>
      <c r="I57">
        <v>24</v>
      </c>
      <c r="L57">
        <v>21</v>
      </c>
      <c r="O57" t="s">
        <v>44</v>
      </c>
      <c r="R57" t="s">
        <v>88</v>
      </c>
    </row>
    <row r="58" spans="1:18" x14ac:dyDescent="0.15">
      <c r="A58" t="s">
        <v>105</v>
      </c>
      <c r="I58">
        <v>32</v>
      </c>
      <c r="L58">
        <v>25</v>
      </c>
    </row>
    <row r="59" spans="1:18" x14ac:dyDescent="0.15">
      <c r="A59" t="s">
        <v>105</v>
      </c>
      <c r="I59">
        <v>38</v>
      </c>
      <c r="L59">
        <v>26</v>
      </c>
    </row>
    <row r="60" spans="1:18" x14ac:dyDescent="0.15">
      <c r="A60" t="s">
        <v>105</v>
      </c>
      <c r="I60">
        <v>26</v>
      </c>
      <c r="L60">
        <v>23</v>
      </c>
      <c r="O60" t="s">
        <v>44</v>
      </c>
      <c r="R60" t="s">
        <v>52</v>
      </c>
    </row>
    <row r="61" spans="1:18" x14ac:dyDescent="0.15">
      <c r="A61" t="s">
        <v>105</v>
      </c>
      <c r="I61">
        <v>30</v>
      </c>
      <c r="L61">
        <v>24</v>
      </c>
    </row>
  </sheetData>
  <phoneticPr fontId="1"/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46"/>
  <sheetViews>
    <sheetView workbookViewId="0">
      <selection activeCell="I46" sqref="I1:I46"/>
    </sheetView>
  </sheetViews>
  <sheetFormatPr defaultRowHeight="13.5" x14ac:dyDescent="0.15"/>
  <sheetData>
    <row r="1" spans="1:18" x14ac:dyDescent="0.15">
      <c r="A1" t="s">
        <v>104</v>
      </c>
      <c r="I1">
        <v>20</v>
      </c>
      <c r="L1">
        <v>18</v>
      </c>
    </row>
    <row r="2" spans="1:18" x14ac:dyDescent="0.15">
      <c r="A2" t="s">
        <v>104</v>
      </c>
      <c r="I2">
        <v>20</v>
      </c>
      <c r="L2">
        <v>18</v>
      </c>
    </row>
    <row r="3" spans="1:18" x14ac:dyDescent="0.15">
      <c r="A3" t="s">
        <v>104</v>
      </c>
      <c r="I3">
        <v>18</v>
      </c>
      <c r="L3">
        <v>17</v>
      </c>
      <c r="O3" t="s">
        <v>44</v>
      </c>
      <c r="R3" t="s">
        <v>52</v>
      </c>
    </row>
    <row r="4" spans="1:18" x14ac:dyDescent="0.15">
      <c r="A4" t="s">
        <v>104</v>
      </c>
      <c r="I4">
        <v>18</v>
      </c>
      <c r="L4">
        <v>17</v>
      </c>
    </row>
    <row r="5" spans="1:18" x14ac:dyDescent="0.15">
      <c r="A5" t="s">
        <v>104</v>
      </c>
      <c r="I5">
        <v>18</v>
      </c>
      <c r="L5">
        <v>17</v>
      </c>
    </row>
    <row r="6" spans="1:18" x14ac:dyDescent="0.15">
      <c r="A6" t="s">
        <v>104</v>
      </c>
      <c r="I6">
        <v>24</v>
      </c>
      <c r="L6">
        <v>20</v>
      </c>
    </row>
    <row r="7" spans="1:18" x14ac:dyDescent="0.15">
      <c r="A7" t="s">
        <v>104</v>
      </c>
      <c r="I7">
        <v>20</v>
      </c>
      <c r="L7">
        <v>18</v>
      </c>
    </row>
    <row r="8" spans="1:18" x14ac:dyDescent="0.15">
      <c r="A8" t="s">
        <v>104</v>
      </c>
      <c r="I8">
        <v>22</v>
      </c>
      <c r="L8">
        <v>20</v>
      </c>
    </row>
    <row r="9" spans="1:18" x14ac:dyDescent="0.15">
      <c r="A9" t="s">
        <v>104</v>
      </c>
      <c r="I9">
        <v>22</v>
      </c>
      <c r="L9">
        <v>20</v>
      </c>
      <c r="O9" t="s">
        <v>44</v>
      </c>
      <c r="R9" t="s">
        <v>52</v>
      </c>
    </row>
    <row r="10" spans="1:18" x14ac:dyDescent="0.15">
      <c r="A10" t="s">
        <v>104</v>
      </c>
      <c r="I10">
        <v>20</v>
      </c>
      <c r="L10">
        <v>18</v>
      </c>
    </row>
    <row r="11" spans="1:18" x14ac:dyDescent="0.15">
      <c r="A11" t="s">
        <v>104</v>
      </c>
      <c r="I11">
        <v>22</v>
      </c>
      <c r="L11">
        <v>20</v>
      </c>
    </row>
    <row r="12" spans="1:18" x14ac:dyDescent="0.15">
      <c r="A12" t="s">
        <v>104</v>
      </c>
      <c r="I12">
        <v>24</v>
      </c>
      <c r="L12">
        <v>20</v>
      </c>
      <c r="O12" t="s">
        <v>44</v>
      </c>
      <c r="R12" t="s">
        <v>52</v>
      </c>
    </row>
    <row r="13" spans="1:18" x14ac:dyDescent="0.15">
      <c r="A13" t="s">
        <v>104</v>
      </c>
      <c r="I13">
        <v>38</v>
      </c>
      <c r="L13">
        <v>25</v>
      </c>
    </row>
    <row r="14" spans="1:18" x14ac:dyDescent="0.15">
      <c r="A14" t="s">
        <v>104</v>
      </c>
      <c r="I14">
        <v>24</v>
      </c>
      <c r="L14">
        <v>20</v>
      </c>
    </row>
    <row r="15" spans="1:18" x14ac:dyDescent="0.15">
      <c r="A15" t="s">
        <v>104</v>
      </c>
      <c r="I15">
        <v>36</v>
      </c>
      <c r="L15">
        <v>24</v>
      </c>
    </row>
    <row r="16" spans="1:18" x14ac:dyDescent="0.15">
      <c r="A16" t="s">
        <v>104</v>
      </c>
      <c r="I16">
        <v>20</v>
      </c>
      <c r="L16">
        <v>19</v>
      </c>
      <c r="O16" t="s">
        <v>44</v>
      </c>
      <c r="R16" t="s">
        <v>52</v>
      </c>
    </row>
    <row r="17" spans="1:18" x14ac:dyDescent="0.15">
      <c r="A17" t="s">
        <v>104</v>
      </c>
      <c r="I17">
        <v>32</v>
      </c>
      <c r="L17">
        <v>22</v>
      </c>
    </row>
    <row r="18" spans="1:18" x14ac:dyDescent="0.15">
      <c r="A18" t="s">
        <v>104</v>
      </c>
      <c r="I18">
        <v>30</v>
      </c>
      <c r="L18">
        <v>22</v>
      </c>
    </row>
    <row r="19" spans="1:18" x14ac:dyDescent="0.15">
      <c r="A19" t="s">
        <v>104</v>
      </c>
      <c r="I19">
        <v>32</v>
      </c>
      <c r="L19">
        <v>22</v>
      </c>
    </row>
    <row r="20" spans="1:18" x14ac:dyDescent="0.15">
      <c r="A20" t="s">
        <v>104</v>
      </c>
      <c r="I20">
        <v>30</v>
      </c>
      <c r="L20">
        <v>21</v>
      </c>
    </row>
    <row r="21" spans="1:18" x14ac:dyDescent="0.15">
      <c r="A21" t="s">
        <v>104</v>
      </c>
      <c r="I21">
        <v>28</v>
      </c>
      <c r="L21">
        <v>20</v>
      </c>
    </row>
    <row r="22" spans="1:18" x14ac:dyDescent="0.15">
      <c r="A22" t="s">
        <v>104</v>
      </c>
      <c r="I22">
        <v>26</v>
      </c>
      <c r="L22">
        <v>20</v>
      </c>
    </row>
    <row r="23" spans="1:18" x14ac:dyDescent="0.15">
      <c r="A23" t="s">
        <v>104</v>
      </c>
      <c r="I23">
        <v>24</v>
      </c>
      <c r="L23">
        <v>20</v>
      </c>
      <c r="O23" t="s">
        <v>44</v>
      </c>
      <c r="R23" t="s">
        <v>52</v>
      </c>
    </row>
    <row r="24" spans="1:18" x14ac:dyDescent="0.15">
      <c r="A24" t="s">
        <v>104</v>
      </c>
      <c r="I24">
        <v>22</v>
      </c>
      <c r="L24">
        <v>20</v>
      </c>
    </row>
    <row r="25" spans="1:18" x14ac:dyDescent="0.15">
      <c r="A25" t="s">
        <v>104</v>
      </c>
      <c r="I25">
        <v>20</v>
      </c>
      <c r="L25">
        <v>18</v>
      </c>
    </row>
    <row r="26" spans="1:18" x14ac:dyDescent="0.15">
      <c r="A26" t="s">
        <v>104</v>
      </c>
      <c r="I26">
        <v>28</v>
      </c>
      <c r="L26">
        <v>22</v>
      </c>
      <c r="O26" t="s">
        <v>44</v>
      </c>
      <c r="R26" t="s">
        <v>79</v>
      </c>
    </row>
    <row r="27" spans="1:18" x14ac:dyDescent="0.15">
      <c r="A27" t="s">
        <v>104</v>
      </c>
      <c r="I27">
        <v>22</v>
      </c>
      <c r="L27">
        <v>20</v>
      </c>
    </row>
    <row r="28" spans="1:18" x14ac:dyDescent="0.15">
      <c r="A28" t="s">
        <v>104</v>
      </c>
      <c r="I28">
        <v>24</v>
      </c>
      <c r="L28">
        <v>21</v>
      </c>
      <c r="O28" t="s">
        <v>44</v>
      </c>
      <c r="R28" t="s">
        <v>52</v>
      </c>
    </row>
    <row r="29" spans="1:18" x14ac:dyDescent="0.15">
      <c r="A29" t="s">
        <v>104</v>
      </c>
      <c r="I29">
        <v>28</v>
      </c>
      <c r="L29">
        <v>22</v>
      </c>
    </row>
    <row r="30" spans="1:18" x14ac:dyDescent="0.15">
      <c r="A30" t="s">
        <v>104</v>
      </c>
      <c r="I30">
        <v>30</v>
      </c>
      <c r="L30">
        <v>23</v>
      </c>
    </row>
    <row r="31" spans="1:18" x14ac:dyDescent="0.15">
      <c r="A31" t="s">
        <v>104</v>
      </c>
      <c r="I31">
        <v>28</v>
      </c>
      <c r="L31">
        <v>22</v>
      </c>
    </row>
    <row r="32" spans="1:18" x14ac:dyDescent="0.15">
      <c r="A32" t="s">
        <v>104</v>
      </c>
      <c r="I32">
        <v>24</v>
      </c>
      <c r="L32">
        <v>21</v>
      </c>
    </row>
    <row r="33" spans="1:18" x14ac:dyDescent="0.15">
      <c r="A33" t="s">
        <v>104</v>
      </c>
      <c r="I33">
        <v>24</v>
      </c>
      <c r="L33">
        <v>21</v>
      </c>
    </row>
    <row r="34" spans="1:18" x14ac:dyDescent="0.15">
      <c r="A34" t="s">
        <v>104</v>
      </c>
      <c r="I34">
        <v>24</v>
      </c>
      <c r="L34">
        <v>20</v>
      </c>
      <c r="O34" t="s">
        <v>44</v>
      </c>
      <c r="R34" t="s">
        <v>52</v>
      </c>
    </row>
    <row r="35" spans="1:18" x14ac:dyDescent="0.15">
      <c r="A35" t="s">
        <v>104</v>
      </c>
      <c r="I35">
        <v>20</v>
      </c>
      <c r="L35">
        <v>18</v>
      </c>
      <c r="O35" t="s">
        <v>44</v>
      </c>
      <c r="R35" t="s">
        <v>52</v>
      </c>
    </row>
    <row r="36" spans="1:18" x14ac:dyDescent="0.15">
      <c r="A36" t="s">
        <v>104</v>
      </c>
      <c r="I36">
        <v>34</v>
      </c>
      <c r="L36">
        <v>23</v>
      </c>
    </row>
    <row r="37" spans="1:18" x14ac:dyDescent="0.15">
      <c r="A37" t="s">
        <v>104</v>
      </c>
      <c r="I37">
        <v>20</v>
      </c>
      <c r="L37">
        <v>18</v>
      </c>
      <c r="O37" t="s">
        <v>44</v>
      </c>
      <c r="R37" t="s">
        <v>52</v>
      </c>
    </row>
    <row r="38" spans="1:18" x14ac:dyDescent="0.15">
      <c r="A38" t="s">
        <v>104</v>
      </c>
      <c r="I38">
        <v>30</v>
      </c>
      <c r="L38">
        <v>22</v>
      </c>
    </row>
    <row r="39" spans="1:18" x14ac:dyDescent="0.15">
      <c r="A39" t="s">
        <v>104</v>
      </c>
      <c r="I39">
        <v>26</v>
      </c>
      <c r="L39">
        <v>21</v>
      </c>
    </row>
    <row r="40" spans="1:18" x14ac:dyDescent="0.15">
      <c r="A40" t="s">
        <v>104</v>
      </c>
      <c r="I40">
        <v>24</v>
      </c>
      <c r="L40">
        <v>20</v>
      </c>
      <c r="R40" t="s">
        <v>52</v>
      </c>
    </row>
    <row r="41" spans="1:18" x14ac:dyDescent="0.15">
      <c r="A41" t="s">
        <v>104</v>
      </c>
      <c r="I41">
        <v>24</v>
      </c>
      <c r="L41">
        <v>20</v>
      </c>
    </row>
    <row r="42" spans="1:18" x14ac:dyDescent="0.15">
      <c r="A42" t="s">
        <v>104</v>
      </c>
      <c r="I42">
        <v>24</v>
      </c>
      <c r="L42">
        <v>21</v>
      </c>
    </row>
    <row r="43" spans="1:18" x14ac:dyDescent="0.15">
      <c r="A43" t="s">
        <v>104</v>
      </c>
      <c r="I43">
        <v>34</v>
      </c>
      <c r="L43">
        <v>24</v>
      </c>
    </row>
    <row r="44" spans="1:18" x14ac:dyDescent="0.15">
      <c r="A44" t="s">
        <v>104</v>
      </c>
      <c r="I44">
        <v>30</v>
      </c>
      <c r="L44">
        <v>22</v>
      </c>
    </row>
    <row r="45" spans="1:18" x14ac:dyDescent="0.15">
      <c r="A45" t="s">
        <v>104</v>
      </c>
      <c r="I45">
        <v>26</v>
      </c>
      <c r="L45">
        <v>20</v>
      </c>
    </row>
    <row r="46" spans="1:18" x14ac:dyDescent="0.15">
      <c r="A46" t="s">
        <v>104</v>
      </c>
      <c r="I46">
        <v>22</v>
      </c>
      <c r="L46">
        <v>19</v>
      </c>
      <c r="O46" t="s">
        <v>44</v>
      </c>
      <c r="R46" t="s">
        <v>52</v>
      </c>
    </row>
  </sheetData>
  <phoneticPr fontId="1"/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20"/>
  <sheetViews>
    <sheetView workbookViewId="0">
      <selection activeCell="I20" sqref="I1:I20"/>
    </sheetView>
  </sheetViews>
  <sheetFormatPr defaultRowHeight="13.5" x14ac:dyDescent="0.15"/>
  <sheetData>
    <row r="1" spans="1:18" x14ac:dyDescent="0.15">
      <c r="A1" t="s">
        <v>106</v>
      </c>
      <c r="I1">
        <v>24</v>
      </c>
      <c r="L1">
        <v>21</v>
      </c>
    </row>
    <row r="2" spans="1:18" x14ac:dyDescent="0.15">
      <c r="A2" t="s">
        <v>106</v>
      </c>
      <c r="I2">
        <v>22</v>
      </c>
      <c r="L2">
        <v>20</v>
      </c>
    </row>
    <row r="3" spans="1:18" x14ac:dyDescent="0.15">
      <c r="A3" t="s">
        <v>106</v>
      </c>
      <c r="I3">
        <v>18</v>
      </c>
      <c r="L3">
        <v>16</v>
      </c>
      <c r="O3" t="s">
        <v>44</v>
      </c>
      <c r="R3" t="s">
        <v>52</v>
      </c>
    </row>
    <row r="4" spans="1:18" x14ac:dyDescent="0.15">
      <c r="A4" t="s">
        <v>106</v>
      </c>
      <c r="I4">
        <v>30</v>
      </c>
      <c r="L4">
        <v>24</v>
      </c>
    </row>
    <row r="5" spans="1:18" x14ac:dyDescent="0.15">
      <c r="A5" t="s">
        <v>106</v>
      </c>
      <c r="I5">
        <v>28</v>
      </c>
      <c r="L5">
        <v>22</v>
      </c>
    </row>
    <row r="6" spans="1:18" x14ac:dyDescent="0.15">
      <c r="A6" t="s">
        <v>106</v>
      </c>
      <c r="I6">
        <v>16</v>
      </c>
      <c r="L6">
        <v>15</v>
      </c>
    </row>
    <row r="7" spans="1:18" x14ac:dyDescent="0.15">
      <c r="A7" t="s">
        <v>106</v>
      </c>
      <c r="I7">
        <v>14</v>
      </c>
      <c r="L7">
        <v>14</v>
      </c>
      <c r="O7" t="s">
        <v>44</v>
      </c>
      <c r="R7" t="s">
        <v>52</v>
      </c>
    </row>
    <row r="8" spans="1:18" x14ac:dyDescent="0.15">
      <c r="A8" t="s">
        <v>106</v>
      </c>
      <c r="I8">
        <v>18</v>
      </c>
      <c r="L8">
        <v>18</v>
      </c>
    </row>
    <row r="9" spans="1:18" x14ac:dyDescent="0.15">
      <c r="A9" t="s">
        <v>106</v>
      </c>
      <c r="I9">
        <v>28</v>
      </c>
      <c r="L9">
        <v>22</v>
      </c>
    </row>
    <row r="10" spans="1:18" x14ac:dyDescent="0.15">
      <c r="A10" t="s">
        <v>106</v>
      </c>
      <c r="I10">
        <v>26</v>
      </c>
      <c r="L10">
        <v>22</v>
      </c>
    </row>
    <row r="11" spans="1:18" x14ac:dyDescent="0.15">
      <c r="A11" t="s">
        <v>106</v>
      </c>
      <c r="I11">
        <v>32</v>
      </c>
      <c r="L11">
        <v>24</v>
      </c>
    </row>
    <row r="12" spans="1:18" x14ac:dyDescent="0.15">
      <c r="A12" t="s">
        <v>106</v>
      </c>
      <c r="I12">
        <v>18</v>
      </c>
      <c r="L12">
        <v>18</v>
      </c>
      <c r="O12" t="s">
        <v>44</v>
      </c>
      <c r="R12" t="s">
        <v>52</v>
      </c>
    </row>
    <row r="13" spans="1:18" x14ac:dyDescent="0.15">
      <c r="A13" t="s">
        <v>106</v>
      </c>
      <c r="I13">
        <v>36</v>
      </c>
      <c r="L13">
        <v>25</v>
      </c>
    </row>
    <row r="14" spans="1:18" x14ac:dyDescent="0.15">
      <c r="A14" t="s">
        <v>106</v>
      </c>
      <c r="I14">
        <v>20</v>
      </c>
      <c r="L14">
        <v>17</v>
      </c>
      <c r="R14" t="s">
        <v>52</v>
      </c>
    </row>
    <row r="15" spans="1:18" x14ac:dyDescent="0.15">
      <c r="A15" t="s">
        <v>106</v>
      </c>
      <c r="I15">
        <v>20</v>
      </c>
      <c r="L15">
        <v>18</v>
      </c>
    </row>
    <row r="16" spans="1:18" x14ac:dyDescent="0.15">
      <c r="A16" t="s">
        <v>106</v>
      </c>
      <c r="I16">
        <v>30</v>
      </c>
      <c r="L16">
        <v>24</v>
      </c>
    </row>
    <row r="17" spans="1:18" x14ac:dyDescent="0.15">
      <c r="A17" t="s">
        <v>106</v>
      </c>
      <c r="I17">
        <v>10</v>
      </c>
      <c r="L17">
        <v>11</v>
      </c>
      <c r="O17" t="s">
        <v>44</v>
      </c>
      <c r="R17" t="s">
        <v>52</v>
      </c>
    </row>
    <row r="18" spans="1:18" x14ac:dyDescent="0.15">
      <c r="A18" t="s">
        <v>106</v>
      </c>
      <c r="I18">
        <v>24</v>
      </c>
      <c r="L18">
        <v>20</v>
      </c>
    </row>
    <row r="19" spans="1:18" x14ac:dyDescent="0.15">
      <c r="A19" t="s">
        <v>106</v>
      </c>
      <c r="I19">
        <v>22</v>
      </c>
      <c r="L19">
        <v>19</v>
      </c>
    </row>
    <row r="20" spans="1:18" x14ac:dyDescent="0.15">
      <c r="A20" t="s">
        <v>106</v>
      </c>
      <c r="I20">
        <v>40</v>
      </c>
      <c r="L20">
        <v>26</v>
      </c>
    </row>
  </sheetData>
  <phoneticPr fontId="1"/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47"/>
  <sheetViews>
    <sheetView topLeftCell="A31" workbookViewId="0">
      <selection activeCell="I1" sqref="I1:I47"/>
    </sheetView>
  </sheetViews>
  <sheetFormatPr defaultRowHeight="13.5" x14ac:dyDescent="0.15"/>
  <sheetData>
    <row r="1" spans="1:15" x14ac:dyDescent="0.15">
      <c r="A1" t="s">
        <v>107</v>
      </c>
      <c r="I1">
        <v>10</v>
      </c>
      <c r="L1">
        <v>8</v>
      </c>
    </row>
    <row r="2" spans="1:15" x14ac:dyDescent="0.15">
      <c r="A2" t="s">
        <v>107</v>
      </c>
      <c r="I2">
        <v>18</v>
      </c>
      <c r="L2">
        <v>15</v>
      </c>
    </row>
    <row r="3" spans="1:15" x14ac:dyDescent="0.15">
      <c r="A3" t="s">
        <v>107</v>
      </c>
      <c r="I3">
        <v>8</v>
      </c>
      <c r="L3">
        <v>8</v>
      </c>
      <c r="O3" t="s">
        <v>108</v>
      </c>
    </row>
    <row r="4" spans="1:15" x14ac:dyDescent="0.15">
      <c r="A4" t="s">
        <v>107</v>
      </c>
      <c r="I4">
        <v>8</v>
      </c>
      <c r="L4">
        <v>8</v>
      </c>
      <c r="O4" t="s">
        <v>108</v>
      </c>
    </row>
    <row r="5" spans="1:15" x14ac:dyDescent="0.15">
      <c r="A5" t="s">
        <v>107</v>
      </c>
      <c r="I5">
        <v>10</v>
      </c>
      <c r="L5">
        <v>10</v>
      </c>
    </row>
    <row r="6" spans="1:15" x14ac:dyDescent="0.15">
      <c r="A6" t="s">
        <v>107</v>
      </c>
      <c r="I6">
        <v>12</v>
      </c>
      <c r="L6">
        <v>11</v>
      </c>
    </row>
    <row r="7" spans="1:15" x14ac:dyDescent="0.15">
      <c r="A7" t="s">
        <v>107</v>
      </c>
      <c r="I7">
        <v>10</v>
      </c>
      <c r="L7">
        <v>10</v>
      </c>
    </row>
    <row r="8" spans="1:15" x14ac:dyDescent="0.15">
      <c r="A8" t="s">
        <v>107</v>
      </c>
      <c r="I8">
        <v>28</v>
      </c>
      <c r="L8">
        <v>18</v>
      </c>
    </row>
    <row r="9" spans="1:15" x14ac:dyDescent="0.15">
      <c r="A9" t="s">
        <v>107</v>
      </c>
      <c r="I9">
        <v>14</v>
      </c>
      <c r="L9">
        <v>12</v>
      </c>
    </row>
    <row r="10" spans="1:15" x14ac:dyDescent="0.15">
      <c r="A10" t="s">
        <v>107</v>
      </c>
      <c r="I10">
        <v>22</v>
      </c>
      <c r="L10">
        <v>18</v>
      </c>
    </row>
    <row r="11" spans="1:15" x14ac:dyDescent="0.15">
      <c r="A11" t="s">
        <v>107</v>
      </c>
      <c r="I11">
        <v>10</v>
      </c>
      <c r="L11">
        <v>8</v>
      </c>
      <c r="O11" t="s">
        <v>108</v>
      </c>
    </row>
    <row r="12" spans="1:15" x14ac:dyDescent="0.15">
      <c r="A12" t="s">
        <v>107</v>
      </c>
      <c r="I12">
        <v>18</v>
      </c>
      <c r="L12">
        <v>16</v>
      </c>
    </row>
    <row r="13" spans="1:15" x14ac:dyDescent="0.15">
      <c r="A13" t="s">
        <v>107</v>
      </c>
      <c r="I13">
        <v>24</v>
      </c>
      <c r="L13">
        <v>19</v>
      </c>
    </row>
    <row r="14" spans="1:15" x14ac:dyDescent="0.15">
      <c r="A14" t="s">
        <v>107</v>
      </c>
      <c r="I14">
        <v>20</v>
      </c>
      <c r="L14">
        <v>18</v>
      </c>
    </row>
    <row r="15" spans="1:15" x14ac:dyDescent="0.15">
      <c r="A15" t="s">
        <v>107</v>
      </c>
      <c r="I15">
        <v>10</v>
      </c>
      <c r="L15">
        <v>10</v>
      </c>
    </row>
    <row r="16" spans="1:15" x14ac:dyDescent="0.15">
      <c r="A16" t="s">
        <v>107</v>
      </c>
      <c r="I16">
        <v>12</v>
      </c>
      <c r="L16">
        <v>12</v>
      </c>
    </row>
    <row r="17" spans="1:15" x14ac:dyDescent="0.15">
      <c r="A17" t="s">
        <v>107</v>
      </c>
      <c r="I17">
        <v>20</v>
      </c>
      <c r="L17">
        <v>18</v>
      </c>
    </row>
    <row r="18" spans="1:15" x14ac:dyDescent="0.15">
      <c r="A18" t="s">
        <v>107</v>
      </c>
      <c r="I18">
        <v>12</v>
      </c>
      <c r="L18">
        <v>10</v>
      </c>
    </row>
    <row r="19" spans="1:15" x14ac:dyDescent="0.15">
      <c r="A19" t="s">
        <v>107</v>
      </c>
      <c r="I19">
        <v>8</v>
      </c>
      <c r="L19">
        <v>8</v>
      </c>
      <c r="O19" t="s">
        <v>108</v>
      </c>
    </row>
    <row r="20" spans="1:15" x14ac:dyDescent="0.15">
      <c r="A20" t="s">
        <v>107</v>
      </c>
      <c r="I20">
        <v>8</v>
      </c>
      <c r="L20">
        <v>8</v>
      </c>
      <c r="O20" t="s">
        <v>108</v>
      </c>
    </row>
    <row r="21" spans="1:15" x14ac:dyDescent="0.15">
      <c r="A21" t="s">
        <v>107</v>
      </c>
      <c r="I21">
        <v>16</v>
      </c>
      <c r="L21">
        <v>14</v>
      </c>
    </row>
    <row r="22" spans="1:15" x14ac:dyDescent="0.15">
      <c r="A22" t="s">
        <v>107</v>
      </c>
      <c r="I22">
        <v>8</v>
      </c>
      <c r="L22">
        <v>9</v>
      </c>
      <c r="O22" t="s">
        <v>108</v>
      </c>
    </row>
    <row r="23" spans="1:15" x14ac:dyDescent="0.15">
      <c r="A23" t="s">
        <v>107</v>
      </c>
      <c r="I23">
        <v>22</v>
      </c>
      <c r="L23">
        <v>17</v>
      </c>
    </row>
    <row r="24" spans="1:15" x14ac:dyDescent="0.15">
      <c r="A24" t="s">
        <v>107</v>
      </c>
      <c r="I24">
        <v>12</v>
      </c>
      <c r="L24">
        <v>12</v>
      </c>
    </row>
    <row r="25" spans="1:15" x14ac:dyDescent="0.15">
      <c r="A25" t="s">
        <v>107</v>
      </c>
      <c r="I25">
        <v>20</v>
      </c>
      <c r="L25">
        <v>17</v>
      </c>
    </row>
    <row r="26" spans="1:15" x14ac:dyDescent="0.15">
      <c r="A26" t="s">
        <v>107</v>
      </c>
      <c r="I26">
        <v>12</v>
      </c>
      <c r="L26">
        <v>10</v>
      </c>
    </row>
    <row r="27" spans="1:15" x14ac:dyDescent="0.15">
      <c r="A27" t="s">
        <v>107</v>
      </c>
      <c r="I27">
        <v>12</v>
      </c>
      <c r="L27">
        <v>10</v>
      </c>
    </row>
    <row r="28" spans="1:15" x14ac:dyDescent="0.15">
      <c r="A28" t="s">
        <v>107</v>
      </c>
      <c r="I28">
        <v>8</v>
      </c>
      <c r="L28">
        <v>8</v>
      </c>
      <c r="O28" t="s">
        <v>44</v>
      </c>
    </row>
    <row r="29" spans="1:15" x14ac:dyDescent="0.15">
      <c r="A29" t="s">
        <v>107</v>
      </c>
      <c r="I29">
        <v>10</v>
      </c>
      <c r="L29">
        <v>8</v>
      </c>
    </row>
    <row r="30" spans="1:15" x14ac:dyDescent="0.15">
      <c r="A30" t="s">
        <v>107</v>
      </c>
      <c r="I30">
        <v>8</v>
      </c>
      <c r="L30">
        <v>9</v>
      </c>
    </row>
    <row r="31" spans="1:15" x14ac:dyDescent="0.15">
      <c r="A31" t="s">
        <v>107</v>
      </c>
      <c r="I31">
        <v>8</v>
      </c>
      <c r="L31">
        <v>8</v>
      </c>
      <c r="O31" t="s">
        <v>44</v>
      </c>
    </row>
    <row r="32" spans="1:15" x14ac:dyDescent="0.15">
      <c r="A32" t="s">
        <v>107</v>
      </c>
      <c r="I32">
        <v>10</v>
      </c>
      <c r="L32">
        <v>10</v>
      </c>
    </row>
    <row r="33" spans="1:15" x14ac:dyDescent="0.15">
      <c r="A33" t="s">
        <v>107</v>
      </c>
      <c r="I33">
        <v>12</v>
      </c>
      <c r="L33">
        <v>11</v>
      </c>
    </row>
    <row r="34" spans="1:15" x14ac:dyDescent="0.15">
      <c r="A34" t="s">
        <v>107</v>
      </c>
      <c r="I34">
        <v>8</v>
      </c>
      <c r="L34">
        <v>10</v>
      </c>
    </row>
    <row r="35" spans="1:15" x14ac:dyDescent="0.15">
      <c r="A35" t="s">
        <v>107</v>
      </c>
      <c r="I35">
        <v>10</v>
      </c>
      <c r="L35">
        <v>10</v>
      </c>
    </row>
    <row r="36" spans="1:15" x14ac:dyDescent="0.15">
      <c r="A36" t="s">
        <v>107</v>
      </c>
      <c r="I36">
        <v>10</v>
      </c>
      <c r="L36">
        <v>10</v>
      </c>
    </row>
    <row r="37" spans="1:15" x14ac:dyDescent="0.15">
      <c r="A37" t="s">
        <v>107</v>
      </c>
      <c r="I37">
        <v>10</v>
      </c>
      <c r="L37">
        <v>10</v>
      </c>
    </row>
    <row r="38" spans="1:15" x14ac:dyDescent="0.15">
      <c r="A38" t="s">
        <v>107</v>
      </c>
      <c r="I38">
        <v>8</v>
      </c>
      <c r="L38">
        <v>8</v>
      </c>
      <c r="O38" t="s">
        <v>44</v>
      </c>
    </row>
    <row r="39" spans="1:15" x14ac:dyDescent="0.15">
      <c r="A39" t="s">
        <v>107</v>
      </c>
      <c r="I39">
        <v>10</v>
      </c>
      <c r="L39">
        <v>10</v>
      </c>
    </row>
    <row r="40" spans="1:15" x14ac:dyDescent="0.15">
      <c r="A40" t="s">
        <v>107</v>
      </c>
      <c r="I40">
        <v>8</v>
      </c>
      <c r="L40">
        <v>8</v>
      </c>
      <c r="O40" t="s">
        <v>44</v>
      </c>
    </row>
    <row r="41" spans="1:15" x14ac:dyDescent="0.15">
      <c r="A41" t="s">
        <v>107</v>
      </c>
      <c r="I41">
        <v>8</v>
      </c>
      <c r="L41">
        <v>10</v>
      </c>
    </row>
    <row r="42" spans="1:15" x14ac:dyDescent="0.15">
      <c r="A42" t="s">
        <v>107</v>
      </c>
      <c r="I42">
        <v>12</v>
      </c>
      <c r="L42">
        <v>10</v>
      </c>
    </row>
    <row r="43" spans="1:15" x14ac:dyDescent="0.15">
      <c r="A43" t="s">
        <v>107</v>
      </c>
      <c r="I43">
        <v>12</v>
      </c>
      <c r="L43">
        <v>10</v>
      </c>
    </row>
    <row r="44" spans="1:15" x14ac:dyDescent="0.15">
      <c r="A44" t="s">
        <v>107</v>
      </c>
      <c r="I44">
        <v>14</v>
      </c>
      <c r="L44">
        <v>11</v>
      </c>
    </row>
    <row r="45" spans="1:15" x14ac:dyDescent="0.15">
      <c r="A45" t="s">
        <v>107</v>
      </c>
      <c r="I45">
        <v>14</v>
      </c>
      <c r="L45">
        <v>12</v>
      </c>
    </row>
    <row r="46" spans="1:15" x14ac:dyDescent="0.15">
      <c r="A46" t="s">
        <v>107</v>
      </c>
      <c r="I46">
        <v>8</v>
      </c>
      <c r="L46">
        <v>8</v>
      </c>
      <c r="O46" t="s">
        <v>44</v>
      </c>
    </row>
    <row r="47" spans="1:15" x14ac:dyDescent="0.15">
      <c r="A47" t="s">
        <v>107</v>
      </c>
      <c r="I47">
        <v>8</v>
      </c>
      <c r="L47">
        <v>9</v>
      </c>
      <c r="O47" t="s">
        <v>44</v>
      </c>
    </row>
  </sheetData>
  <phoneticPr fontId="1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13</vt:i4>
      </vt:variant>
      <vt:variant>
        <vt:lpstr>名前付き一覧</vt:lpstr>
      </vt:variant>
      <vt:variant>
        <vt:i4>9</vt:i4>
      </vt:variant>
    </vt:vector>
  </HeadingPairs>
  <TitlesOfParts>
    <vt:vector size="22" baseType="lpstr">
      <vt:lpstr>6－①</vt:lpstr>
      <vt:lpstr>6－②</vt:lpstr>
      <vt:lpstr>6－④</vt:lpstr>
      <vt:lpstr>6－⑤</vt:lpstr>
      <vt:lpstr>6－⑥</vt:lpstr>
      <vt:lpstr>6－⑦</vt:lpstr>
      <vt:lpstr>6－⑧</vt:lpstr>
      <vt:lpstr>6－⑨</vt:lpstr>
      <vt:lpstr>6－⑩</vt:lpstr>
      <vt:lpstr>スギ</vt:lpstr>
      <vt:lpstr>ヒノキ</vt:lpstr>
      <vt:lpstr>マツ</vt:lpstr>
      <vt:lpstr>ザツ</vt:lpstr>
      <vt:lpstr>'6－①'!Print_Area</vt:lpstr>
      <vt:lpstr>'6－②'!Print_Area</vt:lpstr>
      <vt:lpstr>'6－④'!Print_Area</vt:lpstr>
      <vt:lpstr>'6－⑤'!Print_Area</vt:lpstr>
      <vt:lpstr>'6－⑥'!Print_Area</vt:lpstr>
      <vt:lpstr>'6－⑦'!Print_Area</vt:lpstr>
      <vt:lpstr>'6－⑧'!Print_Area</vt:lpstr>
      <vt:lpstr>'6－⑨'!Print_Area</vt:lpstr>
      <vt:lpstr>'6－⑩'!Print_Area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菊池 譲</dc:creator>
  <cp:lastModifiedBy>菊池 譲</cp:lastModifiedBy>
  <cp:lastPrinted>2019-08-12T13:02:25Z</cp:lastPrinted>
  <dcterms:created xsi:type="dcterms:W3CDTF">2018-11-01T05:09:33Z</dcterms:created>
  <dcterms:modified xsi:type="dcterms:W3CDTF">2019-08-13T06:28:12Z</dcterms:modified>
</cp:coreProperties>
</file>